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730" windowHeight="11700"/>
  </bookViews>
  <sheets>
    <sheet name="SIWZ" sheetId="3" r:id="rId1"/>
    <sheet name="Arkusz1" sheetId="4" r:id="rId2"/>
  </sheets>
  <definedNames>
    <definedName name="_xlnm._FilterDatabase" localSheetId="0" hidden="1">SIWZ!$A$5:$H$115</definedName>
  </definedNames>
  <calcPr calcId="145621"/>
</workbook>
</file>

<file path=xl/calcChain.xml><?xml version="1.0" encoding="utf-8"?>
<calcChain xmlns="http://schemas.openxmlformats.org/spreadsheetml/2006/main">
  <c r="H112" i="3" l="1"/>
  <c r="H111" i="3"/>
  <c r="H14" i="3"/>
  <c r="H110" i="3"/>
  <c r="H10" i="3"/>
  <c r="H13" i="3"/>
  <c r="H12" i="3"/>
  <c r="H11" i="3"/>
  <c r="H16" i="3"/>
  <c r="H102" i="3"/>
  <c r="H90" i="3"/>
  <c r="H108" i="3"/>
  <c r="H109" i="3"/>
  <c r="H107" i="3"/>
  <c r="H106" i="3"/>
  <c r="H105" i="3"/>
  <c r="H104" i="3"/>
  <c r="H103" i="3"/>
  <c r="H101" i="3"/>
  <c r="H100" i="3"/>
  <c r="H99" i="3"/>
  <c r="H98" i="3"/>
  <c r="H97" i="3"/>
  <c r="H96" i="3"/>
  <c r="H95" i="3"/>
  <c r="H94" i="3"/>
  <c r="H93" i="3"/>
  <c r="H92" i="3"/>
  <c r="H91" i="3"/>
  <c r="H89"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49" i="3"/>
  <c r="H48" i="3"/>
  <c r="H47" i="3"/>
  <c r="H46" i="3"/>
  <c r="H45" i="3"/>
  <c r="H44" i="3"/>
  <c r="H42" i="3"/>
  <c r="H41" i="3"/>
  <c r="H40" i="3"/>
  <c r="H39" i="3"/>
  <c r="H38" i="3"/>
  <c r="H37" i="3"/>
  <c r="H36" i="3"/>
  <c r="H35" i="3"/>
  <c r="H34" i="3"/>
  <c r="H33" i="3"/>
  <c r="H32" i="3"/>
  <c r="H31" i="3"/>
  <c r="H30" i="3"/>
  <c r="H28" i="3"/>
  <c r="H27" i="3"/>
  <c r="H26" i="3"/>
  <c r="H25" i="3"/>
  <c r="H24" i="3"/>
  <c r="H23" i="3"/>
  <c r="H21" i="3"/>
  <c r="H20" i="3"/>
  <c r="H19" i="3"/>
  <c r="H18" i="3"/>
  <c r="H9" i="3"/>
  <c r="H8" i="3"/>
  <c r="H7" i="3"/>
  <c r="H6" i="3"/>
  <c r="H113" i="3" l="1"/>
  <c r="H114" i="3" s="1"/>
  <c r="H115" i="3" s="1"/>
</calcChain>
</file>

<file path=xl/comments1.xml><?xml version="1.0" encoding="utf-8"?>
<comments xmlns="http://schemas.openxmlformats.org/spreadsheetml/2006/main">
  <authors>
    <author>Katarzyna Klimkiewicz</author>
  </authors>
  <commentList>
    <comment ref="B57" authorId="0">
      <text>
        <r>
          <rPr>
            <b/>
            <sz val="9"/>
            <color indexed="81"/>
            <rFont val="Tahoma"/>
            <family val="2"/>
            <charset val="238"/>
          </rPr>
          <t>Katarzyna Klimkiewicz:</t>
        </r>
        <r>
          <rPr>
            <sz val="9"/>
            <color indexed="81"/>
            <rFont val="Tahoma"/>
            <family val="2"/>
            <charset val="238"/>
          </rPr>
          <t xml:space="preserve">
PCV - nazwa polska [polichlorek vinylu], PVC - nazwa właściwa [poliwinylo-chlorek</t>
        </r>
      </text>
    </comment>
  </commentList>
</comments>
</file>

<file path=xl/sharedStrings.xml><?xml version="1.0" encoding="utf-8"?>
<sst xmlns="http://schemas.openxmlformats.org/spreadsheetml/2006/main" count="242" uniqueCount="140">
  <si>
    <t>L.p.</t>
  </si>
  <si>
    <t/>
  </si>
  <si>
    <t>Przedmiot zakupu</t>
  </si>
  <si>
    <t>Kalkulator biurowy typu CITIZEN lub równoważny, 12 pozycyjny, duży wyświetlacz, zaokrąglanie wyników, podwójne zasilanie, funkcja, marża, funkcja obliczeń podatkowych, obliczenia sumy końcowej, klawisz cofania, klawisz potrójnego zera, klawisz zmiany znaku, określanie miejsc po przecinku, wymiary: 142x185x44mm (+/- 20mm)</t>
  </si>
  <si>
    <t>Podkładka pod mysz - dla mysz optycznych i laserowych</t>
  </si>
  <si>
    <t>Preparat do czyszczenia i dezynfekcji. Przeznaczony do powierzchni, w szczególności wykonanych z wrażliwych na alkohol tworzyw sztucznych takich jak: ekrany LCD/PLASMA/OLED w tym ekrany dotykowe, obudowy smartfonów, tabletów, notebooków. Produkt może być stosowany do dezynfekcji powierzchni mających kontakt z żywnością. Produkt działa bakteriobójczo oraz bójczo wobec grzybów drożdżopodobnych.  Pojemność 250 ml (+/- 5ml)</t>
  </si>
  <si>
    <t>Sprężone powietrze do czyszczeniu kamer, komputerów, klawiatur, drukarek, napędów CD-ROM, nagrywarek, skanerów, poj. 600 ml (+/-50ml)</t>
  </si>
  <si>
    <t>Grzbiety do bindowania - sprężynki, plastikowe, w opakowaniu  nie mniej niż 50 szt:</t>
  </si>
  <si>
    <t>5mm</t>
  </si>
  <si>
    <t>6mm</t>
  </si>
  <si>
    <t>8mm</t>
  </si>
  <si>
    <t>10mm</t>
  </si>
  <si>
    <t>12-12,5 mm</t>
  </si>
  <si>
    <t>14mm</t>
  </si>
  <si>
    <t>Listwy wsuwane A4, plastikowe, możliwość oprawienia listwą dokumentu formatu A4 bez użycia bindownicy, w opakowaniu  nie mniej niż 50 szt:</t>
  </si>
  <si>
    <t>6 mm</t>
  </si>
  <si>
    <t>9 mm</t>
  </si>
  <si>
    <t>Koperta B-4 250x353mm, biała samoklejąca z paskiem, op. 250 szt</t>
  </si>
  <si>
    <t>Koperta C-6 114x162mm, biała samoklejąca z paskiem, op. 1000szt</t>
  </si>
  <si>
    <t>Koperta z folią bąbelkową, samoklejąca z paskiem:</t>
  </si>
  <si>
    <t>rozmiar zewnętrzny 140x225mm pakowane po 200 szt</t>
  </si>
  <si>
    <t>rozmiar zewnętrzny 170x225mm pakowane po 100 szt</t>
  </si>
  <si>
    <t>rozmiar zewnętrzny 200x275mm pakowane po 100 szt</t>
  </si>
  <si>
    <t>rozmiar zewnętrzny 240x350mm pakowane po 100 szt</t>
  </si>
  <si>
    <t>rozmiar zewnętrzny 290x370mm pakowane po 100 szt</t>
  </si>
  <si>
    <t>rozmiar zewnętrzny 320x455mm pakowane po 50 szt</t>
  </si>
  <si>
    <t>rozmiar zewnętrzny 200x175mm pakowane po 100 szt</t>
  </si>
  <si>
    <t>Koperta z rozszerzonymi bokami i spodem, samoklejąca z paskiem</t>
  </si>
  <si>
    <t>wymiar 229x324x38-40mm brązowa pakowana po 250 szt</t>
  </si>
  <si>
    <t>Koperty na CD/DVD białe z okienkiem samoklejące, pakowana po 100 szt</t>
  </si>
  <si>
    <t>Druki na papierze zwykłym</t>
  </si>
  <si>
    <t>Dziennik korespondencyjny w twardej oprawie, A4, 96-105 kartek</t>
  </si>
  <si>
    <t>Pinezki do tablic korkowych - beczułki kolorowe pakowane po 50 szt (+/- 5)</t>
  </si>
  <si>
    <t xml:space="preserve">Magnesy do tablic, okrągłe w oprawie plastiku, 20 mm (+/- 3mm), pakowane nie mniej niż 6 szt </t>
  </si>
  <si>
    <t>Teczka biała wiązana, trzy wewnętrzne skrzydła, format A4, z kartonu 300g/m2</t>
  </si>
  <si>
    <t>Teczka do podpisu w oprawie introligatorskiej, grzbiet harmonijkowy, różne kolory</t>
  </si>
  <si>
    <t>Obwoluta typu L, A-4, bezbarwna, miekka folia, wycięcie na palec</t>
  </si>
  <si>
    <t>Zszywki galwanizowane 24/6 1000 szt</t>
  </si>
  <si>
    <t>Rozszywacz z zabezpieczeniem/blokadą</t>
  </si>
  <si>
    <t>Nożyczki biurowe z gumowym uchwytem, długość 20-25 cm</t>
  </si>
  <si>
    <t>Klej biurowy w sztyfcie, do papieru, fotografii, tektury, op. 8-9 g</t>
  </si>
  <si>
    <t>Ołówek typu STABILO Othello HB z gumką lub równoważny, mocny, odporny na złamania o twardości HB</t>
  </si>
  <si>
    <t>Temperówka metalowa, pojedyńcze ostrze do ołówka</t>
  </si>
  <si>
    <t>Korektor w płynie z aplikatorem na bazie wody typu Donau lub równoważny, nie zawiera rozpuszczalników, szybkoschnący, poj. nie mniej niż 20 ml</t>
  </si>
  <si>
    <t>- 20 cm</t>
  </si>
  <si>
    <t>- 30 cm</t>
  </si>
  <si>
    <t>Marker do CD/DVD typu Edding 8400 lub równoważny  - trwały i niezmywalny tusz o neutralnym zapachu, nieścieralny i wodoodporny po wyschnięciu, miękka i okrągła końcówka, gr. linii 0,5 - 1 mm, kolory tuszu: czerwony, zielony, czarny, niebieski</t>
  </si>
  <si>
    <t>Skoroszyt wpinany do segregatora, format A-4, wykonany z PVC, sztywny, pakowany po 10 szt, kolory: czarny, zielony, niebieski, czerwony, żółty</t>
  </si>
  <si>
    <t>Deski z klipem, sztywna podkładka do pisania, sprężysty mechanizm zaciskowy, format A-4, kolory: czarna, zielona, niebieska</t>
  </si>
  <si>
    <t>Dziurkacz, od 25 do 30 kartek, ogranicznik formatu,pojemnik na ścinki</t>
  </si>
  <si>
    <t>Długopis typu SUPER GRIP lub równoważny, wymienny wkład, tusz olejowy, automatyczny, z gumowym uchwytem, bez skuwki, gr. linii pisania 0,27mm(+/-0,03mm), długość linii pisania nie mniej niż 900m, kolory tuszu: czerwony, niebieski, czarny</t>
  </si>
  <si>
    <t>Cienkopis typu Pentel BLN75 lub równowazny, automatyczny, kulkowy, z wymiennym wkładem, gr. linii 0,25mm(+/-0,04mm), kolory tuszu: czarny, czerwony, niebieski, zielony</t>
  </si>
  <si>
    <t>Marker olejowy permanentny typu SNOWMAN lub równowazny, szybkoschnący, z bezpieczną wentylowaną nasadką, gr linii/zakres 1-1,5mm, kolory tuszu: czerwony, niebieski, zielony, czarny</t>
  </si>
  <si>
    <t>Zakreślacz typu DONAU D-fish lub równoważny, z fluorescencyjnym tuszem na bazie wody, ścięta końcówka, gr. linii 1-5 mm, kolory tuszu: żółty, zielony, pomarańczowy, różowy</t>
  </si>
  <si>
    <t>Linijka z przeźroczystego polistyrenu/polistyrolu, nieścieralne</t>
  </si>
  <si>
    <t>Wartość netto</t>
  </si>
  <si>
    <t>23% VAT</t>
  </si>
  <si>
    <t>wartość netto</t>
  </si>
  <si>
    <t>wartość brutto</t>
  </si>
  <si>
    <t>tak</t>
  </si>
  <si>
    <t>Karta charakterystyki</t>
  </si>
  <si>
    <t>Jednostka miary</t>
  </si>
  <si>
    <t>SZT</t>
  </si>
  <si>
    <t>OPAK</t>
  </si>
  <si>
    <t>Stawka podatku VAT</t>
  </si>
  <si>
    <t>Cena jednostkowa netto</t>
  </si>
  <si>
    <t>Ilość</t>
  </si>
  <si>
    <t>Zeszyt w kratkę w twardej oprawie format A-5 - nie mniej niż 96 kartkowy, gr.papieru min. 60g/m2</t>
  </si>
  <si>
    <t>Zeszyt w kratkę w miękkiej oprawie format A-5 - nie mniej niż 32 kartkowy, gr.papieru min. 60g/m2</t>
  </si>
  <si>
    <t>Zeszyt w kratkę w twardej oprawie format A-4 - nie mniej niż 96 kartkowy, gr.papieru min. 60g/m2</t>
  </si>
  <si>
    <t>Skorowidz alfabetyczny nie mniej niż 96 kartkowy A-4 w sztywnej oprawie</t>
  </si>
  <si>
    <t>Segregator format A-5, dźwignia z dociskaczem, szer. grzbietu 75mm, wzmocniony otwór na palec, wymienna etykieta grzbietowa, wykonany z folii polipropylenowej lub poliolefiną, kolory: żółty, czerwony, niebieski, zielony, czarny</t>
  </si>
  <si>
    <t>Segregator format A-4, dźwignia z dociskaczem, szer. grzbietu 75mm, wzmocniony otwór na palec, wymienna etykieta grzbietowa, wykonany z folii polipropylenowej lub poliolefiną, kolory: żółty, czerwony, niebieski, zielony, czarny, pomarańczowy</t>
  </si>
  <si>
    <t>Teczka z gumką, wykonana z kartonu o garmaturze 400g (+/- 5g), trzy wewnętrzne skrzydła, format A-4, gumka wzdłuż długiego boku, kolory: niebieski, czarny, biały, czerwony, żółty, zielony</t>
  </si>
  <si>
    <t>Teczka skrzydłowa (przestrzenna) z rzepem, wykonana z utwardzonego kartonu lub tektury (gr 1,9mm+/- 0,3mm), laminowana, mieszcząca format A4, grzbiet 35mm(+/- 3mm), kolory: niebieski, czerwony, żółty, zielony, bordowy, czarny</t>
  </si>
  <si>
    <t>Koszulka A-4, krystaliczna, gr. folii 60 mic.(+/-5), otwarta na górze, wzmocniony dziurkowany brzeg, antyelektrostatyczna lub antystatyczna, pakowana po nie mniej niż 100 szt</t>
  </si>
  <si>
    <t>Szuflady na dokumenty (wym. A4) typu EAGLE TY lub równoważny, stojak TY-190 + 3 szuflady z metalowej siatki , wykonany z lakierowanego na czarno metalu</t>
  </si>
  <si>
    <t>Zszywacz metalowy, zszywa od 25 do 30 kartek, ładowany od góry</t>
  </si>
  <si>
    <t>Spinacz galwanizowany, trójkątny, 25mm, op. 100 szt</t>
  </si>
  <si>
    <t>Spinacz galwanizowany, trójkątny, 28mm, op. 100 szt</t>
  </si>
  <si>
    <t>Klipsy biurowe 19mm, op. 12 szt</t>
  </si>
  <si>
    <t>Klipsy biurowe 25mm, op. 12 szt</t>
  </si>
  <si>
    <t>Klipsy archiwizacyjne, dwuczęściowy plastikowy klips przeznaczony do archiwizacji dokumentów. Umożliwia szybkie i łatwe przeniesienie dokumentów z segregatora. Ułatwia korzystanie z dokumentów zarchiwizowanych w pudełkach na akta, op. 100 szt</t>
  </si>
  <si>
    <t>Taśma samoprzylepna, przeźroczysta, nie żółknie, nie odkleja się, szer. 19mm (+/-2mm), długość nie mniej niż 33m</t>
  </si>
  <si>
    <t>Taśma pakowa brązowa, szer. 48mm, długość. nie mniej niż 50m</t>
  </si>
  <si>
    <t xml:space="preserve">Gumka ołówkowa typu Factis SOFTER S 20 lub równoważna, wymiary: nie mniej niż 55,5 x 23,5 x 13,5 mm lub 17,61 cm3 </t>
  </si>
  <si>
    <t>Tusz do stempli gumowych i polimerowych, kolor czarny i czerwony, poj. 25ml (+/-4ml)</t>
  </si>
  <si>
    <t xml:space="preserve">…………….……., dnia ………….……. r.                                    </t>
  </si>
  <si>
    <t>Koperta C-5 162x229mm, brązowa, samoklejąca z paskiem, op. 500 szt</t>
  </si>
  <si>
    <t>Płyta DVD-R 4,7 GBx16 INK umożliwiająca nadruk atramentowy na duplikatorze Epson PP100</t>
  </si>
  <si>
    <t>Papier ksero /maszynowy/</t>
  </si>
  <si>
    <t>Ryza</t>
  </si>
  <si>
    <t>Papier fax 210x30x½”</t>
  </si>
  <si>
    <t>Rolka</t>
  </si>
  <si>
    <t>Taśma do metkownicy dwurzędowa  - biała falbanka  na zew. nawiju</t>
  </si>
  <si>
    <t>Zeszyt w kratkę 60 kart.A5</t>
  </si>
  <si>
    <t>Ofertówka sztywna A 4</t>
  </si>
  <si>
    <t>Folia do laminowania A3 op po 100 szt</t>
  </si>
  <si>
    <t>Folia do laminowania A4  op. po 100 szt</t>
  </si>
  <si>
    <t>Rolka termiczna</t>
  </si>
  <si>
    <t>5,7 cm x 150</t>
  </si>
  <si>
    <t>3,7 cm x 150</t>
  </si>
  <si>
    <t>Teczka plastikowa do wpinania dokumentów</t>
  </si>
  <si>
    <t>Rolka termiczna 110 mm</t>
  </si>
  <si>
    <t>Etykiety samoprzylepne 38x21,2 mm/6500 etykiet -100 arkuszy</t>
  </si>
  <si>
    <t>Op.</t>
  </si>
  <si>
    <t xml:space="preserve">Baterie R-14 alkaiczne </t>
  </si>
  <si>
    <t>Baterie LR 06 alkaiczne</t>
  </si>
  <si>
    <t>Baterie LR 03 alkaiczne</t>
  </si>
  <si>
    <t>A4 80g</t>
  </si>
  <si>
    <t xml:space="preserve">A3 </t>
  </si>
  <si>
    <t>Papier ksero A5  80g</t>
  </si>
  <si>
    <t>Teczka na akta osobowe, format A-4, mechanizm 2-ringowy, szerokość grzbietu 2-3 cm, wykonane z tektury, wierzchnia warstwa okładki lakierowana, kolory: niebieski, czarny, zielony</t>
  </si>
  <si>
    <t>Folia do laminowania A5  op. po 100 szt</t>
  </si>
  <si>
    <t xml:space="preserve">Baterie 6F22 9V alkaiczna </t>
  </si>
  <si>
    <t>Baterie LR54/189 alkaiczna 1,5V</t>
  </si>
  <si>
    <t>Baterie 2032 alkaiczne 3 V</t>
  </si>
  <si>
    <t>Baterie A76F-2C10 alkaiczne 1,5V</t>
  </si>
  <si>
    <t>Datownik</t>
  </si>
  <si>
    <t>Baterie R-20 alkaiczne</t>
  </si>
  <si>
    <t>Baterie 8LR932 12V</t>
  </si>
  <si>
    <t>Akumulatorek R3 1,2V 2500mA</t>
  </si>
  <si>
    <t>Akumulatorek R6 1,2V 2500mA</t>
  </si>
  <si>
    <t>Formularz asortymentowo-cenowy</t>
  </si>
  <si>
    <t>Etykiety na odpady medyczne kod: 180103</t>
  </si>
  <si>
    <t>Taśma brother Tze-751, 24 mm, 8 m zielona</t>
  </si>
  <si>
    <t>Taśma brother Tze-631, 12 mm, 8 m żółta</t>
  </si>
  <si>
    <r>
      <t>DOTYCZY WYŁACZNIE CZĘŚCI NR 1:</t>
    </r>
    <r>
      <rPr>
        <sz val="9"/>
        <color rgb="FF151515"/>
        <rFont val="Times New Roman"/>
        <family val="1"/>
        <charset val="238"/>
      </rPr>
      <t xml:space="preserve"> Zamawiający przez podanie w SIWZ nazw własnych produktów, będących przedmiotem zamówienia, określa </t>
    </r>
    <r>
      <rPr>
        <b/>
        <sz val="9"/>
        <color rgb="FF151515"/>
        <rFont val="Times New Roman"/>
        <family val="1"/>
        <charset val="238"/>
      </rPr>
      <t>minimalne parametry techniczne</t>
    </r>
    <r>
      <rPr>
        <sz val="9"/>
        <color rgb="FF151515"/>
        <rFont val="Times New Roman"/>
        <family val="1"/>
        <charset val="238"/>
      </rPr>
      <t xml:space="preserve"> (wymiary, gramaturę, parametry pracy, zastosowany materiał itp.), </t>
    </r>
    <r>
      <rPr>
        <b/>
        <sz val="9"/>
        <color rgb="FF151515"/>
        <rFont val="Times New Roman"/>
        <family val="1"/>
        <charset val="238"/>
      </rPr>
      <t>cechy użytkowe</t>
    </r>
    <r>
      <rPr>
        <sz val="9"/>
        <color rgb="FF151515"/>
        <rFont val="Times New Roman"/>
        <family val="1"/>
        <charset val="238"/>
      </rPr>
      <t xml:space="preserve"> (kolor, przeznaczenie, wytrzymałość itp.) oraz </t>
    </r>
    <r>
      <rPr>
        <b/>
        <sz val="9"/>
        <color rgb="FF151515"/>
        <rFont val="Times New Roman"/>
        <family val="1"/>
        <charset val="238"/>
      </rPr>
      <t>jakościowe</t>
    </r>
    <r>
      <rPr>
        <sz val="9"/>
        <color rgb="FF151515"/>
        <rFont val="Times New Roman"/>
        <family val="1"/>
        <charset val="238"/>
      </rPr>
      <t xml:space="preserve"> (wykonanie, opakowanie, estetyka, deklaracje zgodności z normami UE itp.) jakim powinny odpowiadać produkty równoważne, aby spełniały stawiane wymagania.</t>
    </r>
  </si>
  <si>
    <r>
      <t>a)        fabrycznie nowy, nie regenerowany,</t>
    </r>
    <r>
      <rPr>
        <sz val="9"/>
        <color rgb="FF000000"/>
        <rFont val="Times New Roman"/>
        <family val="1"/>
        <charset val="238"/>
      </rPr>
      <t xml:space="preserve"> pochodzący z bieżącej produkcji, wytworzony seryjnie w cyklu produkcyjnym, zgodnym z normą ISO 9001 oraz ISO 14001 lub normami równoważnymi (do oferty wymagane jest załączenie stosownych dokumentów),</t>
    </r>
  </si>
  <si>
    <r>
      <t xml:space="preserve">Wykonawca, który w ofercie powoła się na zastosowanie produktów równoważnych opisywanych w specyfikacji istotnych warunków zamówienia, jest obowiązany wykazać, że oferowane przez niego produkty spełniają wymagania określone przez Zamawiającego, poprzez </t>
    </r>
    <r>
      <rPr>
        <b/>
        <sz val="9"/>
        <color rgb="FF151515"/>
        <rFont val="Times New Roman"/>
        <family val="1"/>
        <charset val="238"/>
      </rPr>
      <t>wpisanie nazwy produktu równoważnego</t>
    </r>
    <r>
      <rPr>
        <sz val="9"/>
        <color rgb="FF151515"/>
        <rFont val="Times New Roman"/>
        <family val="1"/>
        <charset val="238"/>
      </rPr>
      <t xml:space="preserve"> w komórce „Przedmiot zamówienia poniżej opisu Zamawiającego w formularzu asortymentowo-cenowym (załącznik nr 3 do SIWZ) oraz </t>
    </r>
    <r>
      <rPr>
        <b/>
        <sz val="9"/>
        <color rgb="FF151515"/>
        <rFont val="Times New Roman"/>
        <family val="1"/>
        <charset val="238"/>
      </rPr>
      <t>dołączenie do oferty opisu oferowanego produktu równoważnego</t>
    </r>
    <r>
      <rPr>
        <sz val="9"/>
        <color rgb="FF151515"/>
        <rFont val="Times New Roman"/>
        <family val="1"/>
        <charset val="238"/>
      </rPr>
      <t xml:space="preserve"> (opis katalogowy produktu) dla danej pozycji asortymentowej.</t>
    </r>
  </si>
  <si>
    <t xml:space="preserve"> Przez materiał eksploatacyjny równoważny Zamawiający rozumie produkt:</t>
  </si>
  <si>
    <t>W przypadku zaoferowania materiałów równoważnych, zgodnie z art. 30 ust 5 ustawy, Wykonawca zobowiązany jest przedstawić wraz z ofertą szczegółową specyfikację, z której w sposób niebudzący wątpliwości winno wynikać, że oferowany materiał eksploatacyjny posiada takie same lub lepsze parametry techniczne, jakościowe, niż określone przez Zamawiającego:</t>
  </si>
  <si>
    <t>a)    nie narusza praw gwarancyjnych producenta sprzętu,</t>
  </si>
  <si>
    <t>b)    jest fabrycznie nowy, nie gorszej jakości niż produkt zalecany przez producenta sprzętu,</t>
  </si>
  <si>
    <t>c)     posiada znak firmowy producenta oraz etykiety identyfikująca dany produkt,</t>
  </si>
  <si>
    <t>d)    pojemność / wydajność (ilość uzyskanych kopii) nie może być mniejsza niż dla produktów oryginalnych, zgodnie z ww. normami ISO/IEC 19752, ISO/IEC 24711, ISO/IEC 19798. (do oferty wymagane jest załączenie stosownych dokumentów – testów).</t>
  </si>
  <si>
    <r>
      <t>Niezależnie od ww. wymagań Zamawiający żąda, aby w przypadku zaoferowania</t>
    </r>
    <r>
      <rPr>
        <sz val="9"/>
        <color rgb="FF000000"/>
        <rFont val="Times New Roman"/>
        <family val="1"/>
        <charset val="238"/>
      </rPr>
      <t xml:space="preserve"> </t>
    </r>
    <r>
      <rPr>
        <sz val="9"/>
        <color rgb="FF151515"/>
        <rFont val="Times New Roman"/>
        <family val="1"/>
        <charset val="238"/>
      </rPr>
      <t>materiałów eksploatacyjnych równoważnych Wykonawca złożył oświadczenie następującej treści:</t>
    </r>
  </si>
  <si>
    <t>„Oświadczam, że w przypadku awarii sprzętu z winy dostarczonego materiału eksploatacyjnego zobowiązuję się do naprawy sprzętu w autoryzowanym serwisie oraz pokrycia w całości szkód, jakie awaria ta spowodowała. Wszelkie wymagane ekspertyzy związane z oceną uszkodzonego sprzętu, na skutek kwestionowanych materiałów eksploatacyjnych, wykonam na własny koszt”.</t>
  </si>
  <si>
    <t>załacznik nr 3</t>
  </si>
  <si>
    <t>Zadanie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</si>
</sst>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3" x14ac:knownFonts="1">
    <font>
      <sz val="11"/>
      <color theme="1"/>
      <name val="Calibri"/>
      <family val="2"/>
      <charset val="238"/>
      <scheme val="minor"/>
    </font>
    <font>
      <b/>
      <sz val="9"/>
      <color indexed="81"/>
      <name val="Tahoma"/>
      <family val="2"/>
      <charset val="238"/>
    </font>
    <font>
      <sz val="9"/>
      <color indexed="81"/>
      <name val="Tahoma"/>
      <family val="2"/>
      <charset val="238"/>
    </font>
    <font>
      <sz val="10"/>
      <name val="Arial"/>
      <family val="2"/>
      <charset val="238"/>
    </font>
    <font>
      <b/>
      <sz val="10"/>
      <name val="Arial"/>
      <family val="2"/>
      <charset val="238"/>
    </font>
    <font>
      <b/>
      <u/>
      <sz val="12"/>
      <name val="Arial"/>
      <family val="2"/>
      <charset val="238"/>
    </font>
    <font>
      <sz val="10"/>
      <color rgb="FFFF0000"/>
      <name val="Arial"/>
      <family val="2"/>
      <charset val="238"/>
    </font>
    <font>
      <sz val="10"/>
      <color rgb="FF00B0F0"/>
      <name val="Arial"/>
      <family val="2"/>
      <charset val="238"/>
    </font>
    <font>
      <sz val="10"/>
      <color theme="1"/>
      <name val="Arial"/>
      <family val="2"/>
      <charset val="238"/>
    </font>
    <font>
      <sz val="10"/>
      <color rgb="FF000000"/>
      <name val="Arial"/>
      <family val="2"/>
      <charset val="238"/>
    </font>
    <font>
      <b/>
      <sz val="9"/>
      <color rgb="FF151515"/>
      <name val="Times New Roman"/>
      <family val="1"/>
      <charset val="238"/>
    </font>
    <font>
      <sz val="9"/>
      <color rgb="FF151515"/>
      <name val="Times New Roman"/>
      <family val="1"/>
      <charset val="238"/>
    </font>
    <font>
      <sz val="9"/>
      <color rgb="FF000000"/>
      <name val="Times New Roman"/>
      <family val="1"/>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52">
    <xf numFmtId="0" fontId="0" fillId="0" borderId="0" xfId="0"/>
    <xf numFmtId="0" fontId="3" fillId="0" borderId="0" xfId="0" applyFont="1" applyFill="1"/>
    <xf numFmtId="0" fontId="3" fillId="0" borderId="0" xfId="0" applyNumberFormat="1" applyFont="1" applyFill="1" applyAlignment="1">
      <alignment wrapText="1"/>
    </xf>
    <xf numFmtId="3" fontId="3" fillId="0" borderId="0" xfId="0" applyNumberFormat="1" applyFont="1" applyFill="1"/>
    <xf numFmtId="164" fontId="3" fillId="0" borderId="0" xfId="0" applyNumberFormat="1" applyFont="1" applyFill="1"/>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64" fontId="3" fillId="0" borderId="1" xfId="0" applyNumberFormat="1" applyFont="1" applyFill="1" applyBorder="1"/>
    <xf numFmtId="0" fontId="3" fillId="0" borderId="0" xfId="0" applyFont="1" applyFill="1" applyBorder="1"/>
    <xf numFmtId="3" fontId="3" fillId="0" borderId="0" xfId="0" applyNumberFormat="1" applyFont="1" applyFill="1" applyBorder="1"/>
    <xf numFmtId="9" fontId="3" fillId="0" borderId="0" xfId="0" applyNumberFormat="1" applyFont="1" applyFill="1"/>
    <xf numFmtId="9" fontId="3" fillId="0" borderId="1" xfId="0" applyNumberFormat="1" applyFont="1" applyFill="1" applyBorder="1"/>
    <xf numFmtId="0" fontId="3" fillId="0" borderId="0" xfId="0" applyFont="1" applyFill="1" applyAlignment="1">
      <alignment vertical="center"/>
    </xf>
    <xf numFmtId="0" fontId="3" fillId="0" borderId="0" xfId="0" applyFont="1" applyFill="1" applyAlignment="1">
      <alignment vertical="center" wrapText="1"/>
    </xf>
    <xf numFmtId="0" fontId="6" fillId="0" borderId="0" xfId="0" applyFont="1" applyFill="1"/>
    <xf numFmtId="0" fontId="7" fillId="0" borderId="0" xfId="0" applyNumberFormat="1" applyFont="1" applyFill="1" applyAlignment="1">
      <alignment wrapText="1"/>
    </xf>
    <xf numFmtId="3" fontId="7" fillId="0" borderId="0" xfId="0" applyNumberFormat="1" applyFont="1" applyFill="1"/>
    <xf numFmtId="3"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9" fontId="4" fillId="0" borderId="1" xfId="0" applyNumberFormat="1" applyFont="1" applyFill="1" applyBorder="1" applyAlignment="1">
      <alignment horizontal="center" vertical="center" wrapText="1"/>
    </xf>
    <xf numFmtId="9" fontId="3" fillId="0" borderId="2" xfId="0" applyNumberFormat="1" applyFont="1" applyFill="1" applyBorder="1" applyAlignment="1">
      <alignment wrapText="1"/>
    </xf>
    <xf numFmtId="9" fontId="3" fillId="0" borderId="1" xfId="0" applyNumberFormat="1" applyFont="1" applyFill="1" applyBorder="1" applyAlignment="1">
      <alignment wrapText="1"/>
    </xf>
    <xf numFmtId="164" fontId="6" fillId="0" borderId="0" xfId="0" applyNumberFormat="1" applyFont="1" applyFill="1"/>
    <xf numFmtId="164" fontId="3" fillId="0" borderId="3" xfId="0" applyNumberFormat="1" applyFont="1" applyFill="1" applyBorder="1"/>
    <xf numFmtId="0" fontId="3" fillId="2" borderId="1" xfId="0" applyNumberFormat="1" applyFont="1" applyFill="1" applyBorder="1" applyAlignment="1">
      <alignment wrapText="1"/>
    </xf>
    <xf numFmtId="164" fontId="3" fillId="2" borderId="1" xfId="0" applyNumberFormat="1" applyFont="1" applyFill="1" applyBorder="1"/>
    <xf numFmtId="9" fontId="3" fillId="2" borderId="1" xfId="0" applyNumberFormat="1" applyFont="1" applyFill="1" applyBorder="1"/>
    <xf numFmtId="0" fontId="9" fillId="2" borderId="1" xfId="0" applyFont="1" applyFill="1" applyBorder="1" applyAlignment="1">
      <alignment vertical="top" wrapText="1"/>
    </xf>
    <xf numFmtId="9" fontId="3" fillId="2" borderId="2" xfId="0" applyNumberFormat="1" applyFont="1" applyFill="1" applyBorder="1"/>
    <xf numFmtId="0" fontId="8" fillId="2" borderId="4" xfId="0" applyFont="1" applyFill="1" applyBorder="1" applyAlignment="1">
      <alignment vertical="top" wrapText="1"/>
    </xf>
    <xf numFmtId="0" fontId="8" fillId="2" borderId="1" xfId="0" applyFont="1" applyFill="1" applyBorder="1" applyAlignment="1">
      <alignment horizontal="left" vertical="top" wrapText="1"/>
    </xf>
    <xf numFmtId="0" fontId="8" fillId="2" borderId="1" xfId="0" applyFont="1" applyFill="1" applyBorder="1" applyAlignment="1">
      <alignment vertical="top" wrapText="1"/>
    </xf>
    <xf numFmtId="0" fontId="3" fillId="0" borderId="1" xfId="0" applyFont="1" applyFill="1" applyBorder="1"/>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3" fillId="2"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49" fontId="3" fillId="2" borderId="1" xfId="0" applyNumberFormat="1" applyFont="1" applyFill="1" applyBorder="1" applyAlignment="1">
      <alignment wrapText="1"/>
    </xf>
    <xf numFmtId="0" fontId="8" fillId="2" borderId="1" xfId="0" applyFont="1" applyFill="1" applyBorder="1" applyAlignment="1">
      <alignment horizontal="center" vertical="center" wrapText="1"/>
    </xf>
    <xf numFmtId="0" fontId="0" fillId="0" borderId="0" xfId="0" applyBorder="1" applyAlignment="1">
      <alignment horizontal="center" wrapText="1"/>
    </xf>
    <xf numFmtId="0" fontId="10" fillId="0" borderId="0" xfId="0" applyFont="1" applyAlignment="1">
      <alignment horizontal="justify" vertical="center"/>
    </xf>
    <xf numFmtId="0" fontId="11" fillId="0" borderId="0" xfId="0" applyFont="1" applyAlignment="1">
      <alignment horizontal="justify" vertical="center"/>
    </xf>
    <xf numFmtId="0" fontId="8" fillId="2" borderId="1" xfId="0" applyFont="1" applyFill="1" applyBorder="1" applyAlignment="1">
      <alignment horizontal="center" vertical="center" wrapText="1"/>
    </xf>
    <xf numFmtId="0" fontId="5" fillId="0" borderId="0" xfId="0" applyNumberFormat="1"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48"/>
  <sheetViews>
    <sheetView tabSelected="1" zoomScale="90" zoomScaleNormal="90" workbookViewId="0">
      <pane xSplit="8" ySplit="5" topLeftCell="P115" activePane="bottomRight" state="frozen"/>
      <selection pane="topRight" activeCell="K1" sqref="K1"/>
      <selection pane="bottomLeft" activeCell="A6" sqref="A6"/>
      <selection pane="bottomRight" activeCell="B4" sqref="B4"/>
    </sheetView>
  </sheetViews>
  <sheetFormatPr defaultRowHeight="12.75" x14ac:dyDescent="0.2"/>
  <cols>
    <col min="1" max="1" width="7" style="44" customWidth="1"/>
    <col min="2" max="2" width="57.140625" style="2" customWidth="1"/>
    <col min="3" max="3" width="11" style="2" customWidth="1"/>
    <col min="4" max="4" width="12.140625" style="3" customWidth="1"/>
    <col min="5" max="5" width="16.5703125" style="44" customWidth="1"/>
    <col min="6" max="6" width="9.28515625" style="4" customWidth="1"/>
    <col min="7" max="7" width="9.140625" style="10" customWidth="1"/>
    <col min="8" max="8" width="11.85546875" style="4" customWidth="1"/>
    <col min="9" max="16" width="9.140625" style="1"/>
    <col min="17" max="17" width="110.5703125" style="1" customWidth="1"/>
    <col min="18" max="16384" width="9.140625" style="1"/>
  </cols>
  <sheetData>
    <row r="1" spans="1:8" x14ac:dyDescent="0.2">
      <c r="E1" s="44" t="s">
        <v>138</v>
      </c>
    </row>
    <row r="2" spans="1:8" ht="15.75" x14ac:dyDescent="0.25">
      <c r="A2" s="51" t="s">
        <v>123</v>
      </c>
      <c r="B2" s="51"/>
      <c r="C2" s="51"/>
      <c r="D2" s="51"/>
      <c r="E2" s="51"/>
      <c r="F2" s="51"/>
      <c r="G2" s="51"/>
      <c r="H2" s="51"/>
    </row>
    <row r="3" spans="1:8" x14ac:dyDescent="0.2">
      <c r="A3" s="40"/>
      <c r="B3" s="14"/>
      <c r="C3" s="14"/>
      <c r="D3" s="14"/>
      <c r="E3" s="40"/>
      <c r="F3" s="14"/>
      <c r="G3" s="14"/>
      <c r="H3" s="23"/>
    </row>
    <row r="4" spans="1:8" x14ac:dyDescent="0.2">
      <c r="A4" s="41"/>
      <c r="B4" s="15" t="s">
        <v>139</v>
      </c>
      <c r="C4" s="15"/>
      <c r="D4" s="16"/>
    </row>
    <row r="5" spans="1:8" s="19" customFormat="1" ht="51" x14ac:dyDescent="0.25">
      <c r="A5" s="5" t="s">
        <v>0</v>
      </c>
      <c r="B5" s="6" t="s">
        <v>2</v>
      </c>
      <c r="C5" s="6" t="s">
        <v>61</v>
      </c>
      <c r="D5" s="17" t="s">
        <v>66</v>
      </c>
      <c r="E5" s="5" t="s">
        <v>60</v>
      </c>
      <c r="F5" s="18" t="s">
        <v>65</v>
      </c>
      <c r="G5" s="20" t="s">
        <v>64</v>
      </c>
      <c r="H5" s="18" t="s">
        <v>55</v>
      </c>
    </row>
    <row r="6" spans="1:8" ht="76.5" x14ac:dyDescent="0.2">
      <c r="A6" s="42">
        <v>1</v>
      </c>
      <c r="B6" s="25" t="s">
        <v>3</v>
      </c>
      <c r="C6" s="36" t="s">
        <v>62</v>
      </c>
      <c r="D6" s="37">
        <v>10</v>
      </c>
      <c r="E6" s="42"/>
      <c r="F6" s="26"/>
      <c r="G6" s="27"/>
      <c r="H6" s="26">
        <f t="shared" ref="H6:H71" si="0">F6*D6</f>
        <v>0</v>
      </c>
    </row>
    <row r="7" spans="1:8" x14ac:dyDescent="0.2">
      <c r="A7" s="42">
        <v>2</v>
      </c>
      <c r="B7" s="25" t="s">
        <v>107</v>
      </c>
      <c r="C7" s="36" t="s">
        <v>62</v>
      </c>
      <c r="D7" s="37">
        <v>2000</v>
      </c>
      <c r="E7" s="42"/>
      <c r="F7" s="26"/>
      <c r="G7" s="27"/>
      <c r="H7" s="26">
        <f t="shared" si="0"/>
        <v>0</v>
      </c>
    </row>
    <row r="8" spans="1:8" x14ac:dyDescent="0.2">
      <c r="A8" s="42">
        <v>3</v>
      </c>
      <c r="B8" s="25" t="s">
        <v>108</v>
      </c>
      <c r="C8" s="36" t="s">
        <v>62</v>
      </c>
      <c r="D8" s="37">
        <v>480</v>
      </c>
      <c r="E8" s="42"/>
      <c r="F8" s="26"/>
      <c r="G8" s="27"/>
      <c r="H8" s="26">
        <f t="shared" si="0"/>
        <v>0</v>
      </c>
    </row>
    <row r="9" spans="1:8" ht="13.5" customHeight="1" x14ac:dyDescent="0.2">
      <c r="A9" s="42">
        <v>4</v>
      </c>
      <c r="B9" s="25" t="s">
        <v>106</v>
      </c>
      <c r="C9" s="36" t="s">
        <v>62</v>
      </c>
      <c r="D9" s="37">
        <v>150</v>
      </c>
      <c r="E9" s="42"/>
      <c r="F9" s="26"/>
      <c r="G9" s="27"/>
      <c r="H9" s="26">
        <f t="shared" si="0"/>
        <v>0</v>
      </c>
    </row>
    <row r="10" spans="1:8" ht="13.5" customHeight="1" x14ac:dyDescent="0.2">
      <c r="A10" s="42">
        <v>5</v>
      </c>
      <c r="B10" s="25" t="s">
        <v>119</v>
      </c>
      <c r="C10" s="36" t="s">
        <v>62</v>
      </c>
      <c r="D10" s="37">
        <v>20</v>
      </c>
      <c r="E10" s="42"/>
      <c r="F10" s="26"/>
      <c r="G10" s="27"/>
      <c r="H10" s="26">
        <f t="shared" si="0"/>
        <v>0</v>
      </c>
    </row>
    <row r="11" spans="1:8" ht="13.5" customHeight="1" x14ac:dyDescent="0.2">
      <c r="A11" s="42">
        <v>6</v>
      </c>
      <c r="B11" s="25" t="s">
        <v>115</v>
      </c>
      <c r="C11" s="36" t="s">
        <v>62</v>
      </c>
      <c r="D11" s="37">
        <v>80</v>
      </c>
      <c r="E11" s="42"/>
      <c r="F11" s="26"/>
      <c r="G11" s="27"/>
      <c r="H11" s="26">
        <f t="shared" si="0"/>
        <v>0</v>
      </c>
    </row>
    <row r="12" spans="1:8" ht="13.5" customHeight="1" x14ac:dyDescent="0.2">
      <c r="A12" s="42">
        <v>7</v>
      </c>
      <c r="B12" s="25" t="s">
        <v>116</v>
      </c>
      <c r="C12" s="36" t="s">
        <v>62</v>
      </c>
      <c r="D12" s="37">
        <v>30</v>
      </c>
      <c r="E12" s="42"/>
      <c r="F12" s="26"/>
      <c r="G12" s="27"/>
      <c r="H12" s="26">
        <f t="shared" si="0"/>
        <v>0</v>
      </c>
    </row>
    <row r="13" spans="1:8" ht="13.5" customHeight="1" x14ac:dyDescent="0.2">
      <c r="A13" s="42">
        <v>8</v>
      </c>
      <c r="B13" s="25" t="s">
        <v>117</v>
      </c>
      <c r="C13" s="36" t="s">
        <v>62</v>
      </c>
      <c r="D13" s="37">
        <v>20</v>
      </c>
      <c r="E13" s="42"/>
      <c r="F13" s="26"/>
      <c r="G13" s="27"/>
      <c r="H13" s="26">
        <f t="shared" si="0"/>
        <v>0</v>
      </c>
    </row>
    <row r="14" spans="1:8" ht="13.5" customHeight="1" x14ac:dyDescent="0.2">
      <c r="A14" s="42">
        <v>9</v>
      </c>
      <c r="B14" s="25" t="s">
        <v>120</v>
      </c>
      <c r="C14" s="36" t="s">
        <v>62</v>
      </c>
      <c r="D14" s="37">
        <v>30</v>
      </c>
      <c r="E14" s="42"/>
      <c r="F14" s="26"/>
      <c r="G14" s="27"/>
      <c r="H14" s="26">
        <f t="shared" si="0"/>
        <v>0</v>
      </c>
    </row>
    <row r="15" spans="1:8" ht="13.5" customHeight="1" x14ac:dyDescent="0.2">
      <c r="A15" s="42">
        <v>10</v>
      </c>
      <c r="B15" s="25" t="s">
        <v>114</v>
      </c>
      <c r="C15" s="36" t="s">
        <v>62</v>
      </c>
      <c r="D15" s="37">
        <v>30</v>
      </c>
      <c r="E15" s="42"/>
      <c r="F15" s="26"/>
      <c r="G15" s="27"/>
      <c r="H15" s="26"/>
    </row>
    <row r="16" spans="1:8" ht="13.5" customHeight="1" x14ac:dyDescent="0.2">
      <c r="A16" s="42">
        <v>11</v>
      </c>
      <c r="B16" s="33" t="s">
        <v>121</v>
      </c>
      <c r="C16" s="36" t="s">
        <v>62</v>
      </c>
      <c r="D16" s="38">
        <v>30</v>
      </c>
      <c r="E16" s="38"/>
      <c r="F16" s="26"/>
      <c r="G16" s="27"/>
      <c r="H16" s="26">
        <f>F16*D15</f>
        <v>0</v>
      </c>
    </row>
    <row r="17" spans="1:8" ht="13.5" customHeight="1" x14ac:dyDescent="0.2">
      <c r="A17" s="42">
        <v>12</v>
      </c>
      <c r="B17" s="33" t="s">
        <v>122</v>
      </c>
      <c r="C17" s="36" t="s">
        <v>62</v>
      </c>
      <c r="D17" s="38">
        <v>30</v>
      </c>
      <c r="E17" s="38"/>
      <c r="F17" s="26"/>
      <c r="G17" s="27"/>
      <c r="H17" s="26"/>
    </row>
    <row r="18" spans="1:8" ht="51" x14ac:dyDescent="0.2">
      <c r="A18" s="42">
        <v>13</v>
      </c>
      <c r="B18" s="25" t="s">
        <v>46</v>
      </c>
      <c r="C18" s="36" t="s">
        <v>62</v>
      </c>
      <c r="D18" s="37">
        <v>120</v>
      </c>
      <c r="E18" s="42"/>
      <c r="F18" s="26"/>
      <c r="G18" s="27"/>
      <c r="H18" s="26">
        <f t="shared" si="0"/>
        <v>0</v>
      </c>
    </row>
    <row r="19" spans="1:8" x14ac:dyDescent="0.2">
      <c r="A19" s="42">
        <v>14</v>
      </c>
      <c r="B19" s="25" t="s">
        <v>4</v>
      </c>
      <c r="C19" s="36" t="s">
        <v>62</v>
      </c>
      <c r="D19" s="37">
        <v>15</v>
      </c>
      <c r="E19" s="42"/>
      <c r="F19" s="26"/>
      <c r="G19" s="27"/>
      <c r="H19" s="26">
        <f t="shared" si="0"/>
        <v>0</v>
      </c>
    </row>
    <row r="20" spans="1:8" ht="102" x14ac:dyDescent="0.2">
      <c r="A20" s="42">
        <v>15</v>
      </c>
      <c r="B20" s="25" t="s">
        <v>5</v>
      </c>
      <c r="C20" s="36" t="s">
        <v>62</v>
      </c>
      <c r="D20" s="37">
        <v>10</v>
      </c>
      <c r="E20" s="42" t="s">
        <v>59</v>
      </c>
      <c r="F20" s="26"/>
      <c r="G20" s="27"/>
      <c r="H20" s="26">
        <f t="shared" si="0"/>
        <v>0</v>
      </c>
    </row>
    <row r="21" spans="1:8" ht="38.25" x14ac:dyDescent="0.2">
      <c r="A21" s="42">
        <v>16</v>
      </c>
      <c r="B21" s="25" t="s">
        <v>6</v>
      </c>
      <c r="C21" s="36" t="s">
        <v>62</v>
      </c>
      <c r="D21" s="37">
        <v>10</v>
      </c>
      <c r="E21" s="42" t="s">
        <v>59</v>
      </c>
      <c r="F21" s="26"/>
      <c r="G21" s="27"/>
      <c r="H21" s="26">
        <f t="shared" si="0"/>
        <v>0</v>
      </c>
    </row>
    <row r="22" spans="1:8" ht="25.5" x14ac:dyDescent="0.2">
      <c r="A22" s="42"/>
      <c r="B22" s="25" t="s">
        <v>7</v>
      </c>
      <c r="C22" s="36" t="s">
        <v>1</v>
      </c>
      <c r="D22" s="37"/>
      <c r="E22" s="42"/>
      <c r="F22" s="26"/>
      <c r="G22" s="27"/>
      <c r="H22" s="26"/>
    </row>
    <row r="23" spans="1:8" x14ac:dyDescent="0.2">
      <c r="A23" s="42">
        <v>17</v>
      </c>
      <c r="B23" s="25" t="s">
        <v>8</v>
      </c>
      <c r="C23" s="36" t="s">
        <v>63</v>
      </c>
      <c r="D23" s="37">
        <v>1</v>
      </c>
      <c r="E23" s="42"/>
      <c r="F23" s="26"/>
      <c r="G23" s="27"/>
      <c r="H23" s="26">
        <f t="shared" si="0"/>
        <v>0</v>
      </c>
    </row>
    <row r="24" spans="1:8" x14ac:dyDescent="0.2">
      <c r="A24" s="42">
        <v>18</v>
      </c>
      <c r="B24" s="25" t="s">
        <v>9</v>
      </c>
      <c r="C24" s="36" t="s">
        <v>63</v>
      </c>
      <c r="D24" s="37">
        <v>1</v>
      </c>
      <c r="E24" s="42"/>
      <c r="F24" s="26"/>
      <c r="G24" s="27"/>
      <c r="H24" s="26">
        <f t="shared" si="0"/>
        <v>0</v>
      </c>
    </row>
    <row r="25" spans="1:8" x14ac:dyDescent="0.2">
      <c r="A25" s="42">
        <v>19</v>
      </c>
      <c r="B25" s="25" t="s">
        <v>10</v>
      </c>
      <c r="C25" s="36" t="s">
        <v>63</v>
      </c>
      <c r="D25" s="37">
        <v>1</v>
      </c>
      <c r="E25" s="42"/>
      <c r="F25" s="26"/>
      <c r="G25" s="27"/>
      <c r="H25" s="26">
        <f t="shared" si="0"/>
        <v>0</v>
      </c>
    </row>
    <row r="26" spans="1:8" x14ac:dyDescent="0.2">
      <c r="A26" s="42">
        <v>20</v>
      </c>
      <c r="B26" s="25" t="s">
        <v>11</v>
      </c>
      <c r="C26" s="36" t="s">
        <v>63</v>
      </c>
      <c r="D26" s="37">
        <v>1</v>
      </c>
      <c r="E26" s="42"/>
      <c r="F26" s="26"/>
      <c r="G26" s="27"/>
      <c r="H26" s="26">
        <f t="shared" si="0"/>
        <v>0</v>
      </c>
    </row>
    <row r="27" spans="1:8" x14ac:dyDescent="0.2">
      <c r="A27" s="42">
        <v>21</v>
      </c>
      <c r="B27" s="25" t="s">
        <v>12</v>
      </c>
      <c r="C27" s="36" t="s">
        <v>63</v>
      </c>
      <c r="D27" s="37">
        <v>1</v>
      </c>
      <c r="E27" s="42"/>
      <c r="F27" s="26"/>
      <c r="G27" s="27"/>
      <c r="H27" s="26">
        <f t="shared" si="0"/>
        <v>0</v>
      </c>
    </row>
    <row r="28" spans="1:8" x14ac:dyDescent="0.2">
      <c r="A28" s="42">
        <v>22</v>
      </c>
      <c r="B28" s="25" t="s">
        <v>13</v>
      </c>
      <c r="C28" s="36" t="s">
        <v>63</v>
      </c>
      <c r="D28" s="37">
        <v>1</v>
      </c>
      <c r="E28" s="42"/>
      <c r="F28" s="26"/>
      <c r="G28" s="27"/>
      <c r="H28" s="26">
        <f t="shared" si="0"/>
        <v>0</v>
      </c>
    </row>
    <row r="29" spans="1:8" ht="38.25" x14ac:dyDescent="0.2">
      <c r="A29" s="42"/>
      <c r="B29" s="25" t="s">
        <v>14</v>
      </c>
      <c r="C29" s="36" t="s">
        <v>1</v>
      </c>
      <c r="D29" s="37"/>
      <c r="E29" s="42"/>
      <c r="F29" s="26"/>
      <c r="G29" s="27"/>
      <c r="H29" s="26"/>
    </row>
    <row r="30" spans="1:8" x14ac:dyDescent="0.2">
      <c r="A30" s="42">
        <v>23</v>
      </c>
      <c r="B30" s="25" t="s">
        <v>15</v>
      </c>
      <c r="C30" s="36" t="s">
        <v>63</v>
      </c>
      <c r="D30" s="37">
        <v>2</v>
      </c>
      <c r="E30" s="42"/>
      <c r="F30" s="26"/>
      <c r="G30" s="27"/>
      <c r="H30" s="26">
        <f t="shared" si="0"/>
        <v>0</v>
      </c>
    </row>
    <row r="31" spans="1:8" x14ac:dyDescent="0.2">
      <c r="A31" s="42">
        <v>24</v>
      </c>
      <c r="B31" s="25" t="s">
        <v>16</v>
      </c>
      <c r="C31" s="36" t="s">
        <v>63</v>
      </c>
      <c r="D31" s="37">
        <v>1</v>
      </c>
      <c r="E31" s="42"/>
      <c r="F31" s="26"/>
      <c r="G31" s="27"/>
      <c r="H31" s="26">
        <f t="shared" si="0"/>
        <v>0</v>
      </c>
    </row>
    <row r="32" spans="1:8" ht="25.5" x14ac:dyDescent="0.2">
      <c r="A32" s="42">
        <v>25</v>
      </c>
      <c r="B32" s="25" t="s">
        <v>17</v>
      </c>
      <c r="C32" s="36" t="s">
        <v>62</v>
      </c>
      <c r="D32" s="37">
        <v>1500</v>
      </c>
      <c r="E32" s="42"/>
      <c r="F32" s="26"/>
      <c r="G32" s="27"/>
      <c r="H32" s="26">
        <f t="shared" si="0"/>
        <v>0</v>
      </c>
    </row>
    <row r="33" spans="1:8" ht="25.5" x14ac:dyDescent="0.2">
      <c r="A33" s="42">
        <v>26</v>
      </c>
      <c r="B33" s="25" t="s">
        <v>88</v>
      </c>
      <c r="C33" s="36" t="s">
        <v>63</v>
      </c>
      <c r="D33" s="37">
        <v>50</v>
      </c>
      <c r="E33" s="42"/>
      <c r="F33" s="26"/>
      <c r="G33" s="27"/>
      <c r="H33" s="26">
        <f t="shared" si="0"/>
        <v>0</v>
      </c>
    </row>
    <row r="34" spans="1:8" ht="25.5" x14ac:dyDescent="0.2">
      <c r="A34" s="42">
        <v>27</v>
      </c>
      <c r="B34" s="25" t="s">
        <v>18</v>
      </c>
      <c r="C34" s="36" t="s">
        <v>63</v>
      </c>
      <c r="D34" s="37">
        <v>15</v>
      </c>
      <c r="E34" s="42"/>
      <c r="F34" s="26"/>
      <c r="G34" s="27"/>
      <c r="H34" s="26">
        <f t="shared" si="0"/>
        <v>0</v>
      </c>
    </row>
    <row r="35" spans="1:8" ht="18" customHeight="1" x14ac:dyDescent="0.2">
      <c r="A35" s="42"/>
      <c r="B35" s="25" t="s">
        <v>19</v>
      </c>
      <c r="C35" s="36" t="s">
        <v>1</v>
      </c>
      <c r="D35" s="37"/>
      <c r="E35" s="42"/>
      <c r="F35" s="26"/>
      <c r="G35" s="27"/>
      <c r="H35" s="26">
        <f t="shared" si="0"/>
        <v>0</v>
      </c>
    </row>
    <row r="36" spans="1:8" x14ac:dyDescent="0.2">
      <c r="A36" s="42">
        <v>28</v>
      </c>
      <c r="B36" s="25" t="s">
        <v>20</v>
      </c>
      <c r="C36" s="36" t="s">
        <v>63</v>
      </c>
      <c r="D36" s="37">
        <v>1</v>
      </c>
      <c r="E36" s="42"/>
      <c r="F36" s="26"/>
      <c r="G36" s="27"/>
      <c r="H36" s="26">
        <f t="shared" si="0"/>
        <v>0</v>
      </c>
    </row>
    <row r="37" spans="1:8" ht="22.5" customHeight="1" x14ac:dyDescent="0.2">
      <c r="A37" s="42">
        <v>29</v>
      </c>
      <c r="B37" s="25" t="s">
        <v>21</v>
      </c>
      <c r="C37" s="36" t="s">
        <v>63</v>
      </c>
      <c r="D37" s="37">
        <v>1</v>
      </c>
      <c r="E37" s="42"/>
      <c r="F37" s="26"/>
      <c r="G37" s="27"/>
      <c r="H37" s="26">
        <f t="shared" si="0"/>
        <v>0</v>
      </c>
    </row>
    <row r="38" spans="1:8" x14ac:dyDescent="0.2">
      <c r="A38" s="42">
        <v>30</v>
      </c>
      <c r="B38" s="25" t="s">
        <v>22</v>
      </c>
      <c r="C38" s="36" t="s">
        <v>63</v>
      </c>
      <c r="D38" s="37">
        <v>1</v>
      </c>
      <c r="E38" s="42"/>
      <c r="F38" s="26"/>
      <c r="G38" s="27"/>
      <c r="H38" s="26">
        <f t="shared" si="0"/>
        <v>0</v>
      </c>
    </row>
    <row r="39" spans="1:8" x14ac:dyDescent="0.2">
      <c r="A39" s="42">
        <v>31</v>
      </c>
      <c r="B39" s="25" t="s">
        <v>23</v>
      </c>
      <c r="C39" s="36" t="s">
        <v>63</v>
      </c>
      <c r="D39" s="37">
        <v>1</v>
      </c>
      <c r="E39" s="42"/>
      <c r="F39" s="26"/>
      <c r="G39" s="27"/>
      <c r="H39" s="26">
        <f t="shared" si="0"/>
        <v>0</v>
      </c>
    </row>
    <row r="40" spans="1:8" x14ac:dyDescent="0.2">
      <c r="A40" s="42">
        <v>32</v>
      </c>
      <c r="B40" s="25" t="s">
        <v>24</v>
      </c>
      <c r="C40" s="36" t="s">
        <v>63</v>
      </c>
      <c r="D40" s="37">
        <v>1</v>
      </c>
      <c r="E40" s="42"/>
      <c r="F40" s="26"/>
      <c r="G40" s="27"/>
      <c r="H40" s="26">
        <f t="shared" si="0"/>
        <v>0</v>
      </c>
    </row>
    <row r="41" spans="1:8" x14ac:dyDescent="0.2">
      <c r="A41" s="42">
        <v>33</v>
      </c>
      <c r="B41" s="25" t="s">
        <v>25</v>
      </c>
      <c r="C41" s="36" t="s">
        <v>63</v>
      </c>
      <c r="D41" s="37">
        <v>1</v>
      </c>
      <c r="E41" s="42"/>
      <c r="F41" s="26"/>
      <c r="G41" s="27"/>
      <c r="H41" s="26">
        <f t="shared" si="0"/>
        <v>0</v>
      </c>
    </row>
    <row r="42" spans="1:8" x14ac:dyDescent="0.2">
      <c r="A42" s="42">
        <v>34</v>
      </c>
      <c r="B42" s="25" t="s">
        <v>26</v>
      </c>
      <c r="C42" s="36" t="s">
        <v>63</v>
      </c>
      <c r="D42" s="37">
        <v>1</v>
      </c>
      <c r="E42" s="42"/>
      <c r="F42" s="26"/>
      <c r="G42" s="27"/>
      <c r="H42" s="26">
        <f t="shared" si="0"/>
        <v>0</v>
      </c>
    </row>
    <row r="43" spans="1:8" ht="25.5" x14ac:dyDescent="0.2">
      <c r="A43" s="42"/>
      <c r="B43" s="25" t="s">
        <v>27</v>
      </c>
      <c r="C43" s="36" t="s">
        <v>1</v>
      </c>
      <c r="D43" s="37"/>
      <c r="E43" s="42"/>
      <c r="F43" s="26"/>
      <c r="G43" s="27"/>
      <c r="H43" s="26"/>
    </row>
    <row r="44" spans="1:8" ht="15.75" customHeight="1" x14ac:dyDescent="0.2">
      <c r="A44" s="42">
        <v>35</v>
      </c>
      <c r="B44" s="25" t="s">
        <v>28</v>
      </c>
      <c r="C44" s="36" t="s">
        <v>63</v>
      </c>
      <c r="D44" s="37">
        <v>8</v>
      </c>
      <c r="E44" s="42"/>
      <c r="F44" s="26"/>
      <c r="G44" s="27"/>
      <c r="H44" s="26">
        <f t="shared" si="0"/>
        <v>0</v>
      </c>
    </row>
    <row r="45" spans="1:8" ht="25.5" x14ac:dyDescent="0.2">
      <c r="A45" s="42">
        <v>36</v>
      </c>
      <c r="B45" s="25" t="s">
        <v>29</v>
      </c>
      <c r="C45" s="36" t="s">
        <v>63</v>
      </c>
      <c r="D45" s="37">
        <v>24000</v>
      </c>
      <c r="E45" s="42"/>
      <c r="F45" s="26"/>
      <c r="G45" s="27"/>
      <c r="H45" s="26">
        <f t="shared" si="0"/>
        <v>0</v>
      </c>
    </row>
    <row r="46" spans="1:8" ht="25.5" x14ac:dyDescent="0.2">
      <c r="A46" s="42">
        <v>37</v>
      </c>
      <c r="B46" s="25" t="s">
        <v>67</v>
      </c>
      <c r="C46" s="36" t="s">
        <v>62</v>
      </c>
      <c r="D46" s="37">
        <v>80</v>
      </c>
      <c r="E46" s="42"/>
      <c r="F46" s="26"/>
      <c r="G46" s="27"/>
      <c r="H46" s="26">
        <f t="shared" si="0"/>
        <v>0</v>
      </c>
    </row>
    <row r="47" spans="1:8" ht="25.5" x14ac:dyDescent="0.2">
      <c r="A47" s="42">
        <v>38</v>
      </c>
      <c r="B47" s="25" t="s">
        <v>68</v>
      </c>
      <c r="C47" s="36" t="s">
        <v>62</v>
      </c>
      <c r="D47" s="37">
        <v>15</v>
      </c>
      <c r="E47" s="42"/>
      <c r="F47" s="26"/>
      <c r="G47" s="27"/>
      <c r="H47" s="26">
        <f t="shared" si="0"/>
        <v>0</v>
      </c>
    </row>
    <row r="48" spans="1:8" ht="25.5" x14ac:dyDescent="0.2">
      <c r="A48" s="42">
        <v>39</v>
      </c>
      <c r="B48" s="25" t="s">
        <v>69</v>
      </c>
      <c r="C48" s="36" t="s">
        <v>62</v>
      </c>
      <c r="D48" s="37">
        <v>30</v>
      </c>
      <c r="E48" s="42"/>
      <c r="F48" s="26"/>
      <c r="G48" s="27"/>
      <c r="H48" s="26">
        <f t="shared" si="0"/>
        <v>0</v>
      </c>
    </row>
    <row r="49" spans="1:8" ht="25.5" x14ac:dyDescent="0.2">
      <c r="A49" s="42">
        <v>40</v>
      </c>
      <c r="B49" s="25" t="s">
        <v>70</v>
      </c>
      <c r="C49" s="36" t="s">
        <v>62</v>
      </c>
      <c r="D49" s="37">
        <v>4</v>
      </c>
      <c r="E49" s="42"/>
      <c r="F49" s="26"/>
      <c r="G49" s="27"/>
      <c r="H49" s="26">
        <f t="shared" si="0"/>
        <v>0</v>
      </c>
    </row>
    <row r="50" spans="1:8" x14ac:dyDescent="0.2">
      <c r="A50" s="42"/>
      <c r="B50" s="25" t="s">
        <v>30</v>
      </c>
      <c r="C50" s="36" t="s">
        <v>1</v>
      </c>
      <c r="D50" s="37"/>
      <c r="E50" s="42"/>
      <c r="F50" s="26"/>
      <c r="G50" s="27"/>
      <c r="H50" s="26"/>
    </row>
    <row r="51" spans="1:8" ht="15.75" customHeight="1" x14ac:dyDescent="0.2">
      <c r="A51" s="42">
        <v>41</v>
      </c>
      <c r="B51" s="25" t="s">
        <v>31</v>
      </c>
      <c r="C51" s="36" t="s">
        <v>62</v>
      </c>
      <c r="D51" s="37">
        <v>6</v>
      </c>
      <c r="E51" s="42"/>
      <c r="F51" s="26"/>
      <c r="G51" s="27"/>
      <c r="H51" s="26">
        <f t="shared" si="0"/>
        <v>0</v>
      </c>
    </row>
    <row r="52" spans="1:8" ht="25.5" x14ac:dyDescent="0.2">
      <c r="A52" s="42">
        <v>42</v>
      </c>
      <c r="B52" s="25" t="s">
        <v>32</v>
      </c>
      <c r="C52" s="36" t="s">
        <v>63</v>
      </c>
      <c r="D52" s="37">
        <v>8</v>
      </c>
      <c r="E52" s="42"/>
      <c r="F52" s="26"/>
      <c r="G52" s="27"/>
      <c r="H52" s="26">
        <f t="shared" si="0"/>
        <v>0</v>
      </c>
    </row>
    <row r="53" spans="1:8" ht="25.5" x14ac:dyDescent="0.2">
      <c r="A53" s="42">
        <v>43</v>
      </c>
      <c r="B53" s="25" t="s">
        <v>33</v>
      </c>
      <c r="C53" s="36" t="s">
        <v>63</v>
      </c>
      <c r="D53" s="37">
        <v>20</v>
      </c>
      <c r="E53" s="42"/>
      <c r="F53" s="26"/>
      <c r="G53" s="27"/>
      <c r="H53" s="26">
        <f t="shared" si="0"/>
        <v>0</v>
      </c>
    </row>
    <row r="54" spans="1:8" ht="51" x14ac:dyDescent="0.2">
      <c r="A54" s="42">
        <v>44</v>
      </c>
      <c r="B54" s="25" t="s">
        <v>71</v>
      </c>
      <c r="C54" s="36" t="s">
        <v>62</v>
      </c>
      <c r="D54" s="37">
        <v>20</v>
      </c>
      <c r="E54" s="42"/>
      <c r="F54" s="26"/>
      <c r="G54" s="27"/>
      <c r="H54" s="26">
        <f t="shared" si="0"/>
        <v>0</v>
      </c>
    </row>
    <row r="55" spans="1:8" ht="63.75" x14ac:dyDescent="0.2">
      <c r="A55" s="42">
        <v>45</v>
      </c>
      <c r="B55" s="25" t="s">
        <v>72</v>
      </c>
      <c r="C55" s="36" t="s">
        <v>62</v>
      </c>
      <c r="D55" s="37">
        <v>200</v>
      </c>
      <c r="E55" s="42"/>
      <c r="F55" s="26"/>
      <c r="G55" s="27"/>
      <c r="H55" s="26">
        <f t="shared" si="0"/>
        <v>0</v>
      </c>
    </row>
    <row r="56" spans="1:8" ht="38.25" x14ac:dyDescent="0.2">
      <c r="A56" s="42">
        <v>46</v>
      </c>
      <c r="B56" s="25" t="s">
        <v>112</v>
      </c>
      <c r="C56" s="36" t="s">
        <v>62</v>
      </c>
      <c r="D56" s="37">
        <v>200</v>
      </c>
      <c r="E56" s="42"/>
      <c r="F56" s="26"/>
      <c r="G56" s="27"/>
      <c r="H56" s="26">
        <f t="shared" si="0"/>
        <v>0</v>
      </c>
    </row>
    <row r="57" spans="1:8" ht="38.25" x14ac:dyDescent="0.2">
      <c r="A57" s="42">
        <v>47</v>
      </c>
      <c r="B57" s="45" t="s">
        <v>47</v>
      </c>
      <c r="C57" s="36" t="s">
        <v>63</v>
      </c>
      <c r="D57" s="37">
        <v>50</v>
      </c>
      <c r="E57" s="42"/>
      <c r="F57" s="26"/>
      <c r="G57" s="27"/>
      <c r="H57" s="26">
        <f t="shared" si="0"/>
        <v>0</v>
      </c>
    </row>
    <row r="58" spans="1:8" ht="38.25" x14ac:dyDescent="0.2">
      <c r="A58" s="42">
        <v>48</v>
      </c>
      <c r="B58" s="25" t="s">
        <v>73</v>
      </c>
      <c r="C58" s="36" t="s">
        <v>62</v>
      </c>
      <c r="D58" s="37">
        <v>50</v>
      </c>
      <c r="E58" s="42"/>
      <c r="F58" s="26"/>
      <c r="G58" s="27"/>
      <c r="H58" s="26">
        <f t="shared" si="0"/>
        <v>0</v>
      </c>
    </row>
    <row r="59" spans="1:8" ht="25.5" x14ac:dyDescent="0.2">
      <c r="A59" s="42">
        <v>49</v>
      </c>
      <c r="B59" s="25" t="s">
        <v>34</v>
      </c>
      <c r="C59" s="36" t="s">
        <v>62</v>
      </c>
      <c r="D59" s="37">
        <v>7600</v>
      </c>
      <c r="E59" s="42"/>
      <c r="F59" s="26"/>
      <c r="G59" s="27"/>
      <c r="H59" s="26">
        <f t="shared" si="0"/>
        <v>0</v>
      </c>
    </row>
    <row r="60" spans="1:8" ht="51" x14ac:dyDescent="0.2">
      <c r="A60" s="42">
        <v>50</v>
      </c>
      <c r="B60" s="25" t="s">
        <v>74</v>
      </c>
      <c r="C60" s="36" t="s">
        <v>62</v>
      </c>
      <c r="D60" s="37">
        <v>30</v>
      </c>
      <c r="E60" s="42"/>
      <c r="F60" s="26"/>
      <c r="G60" s="27"/>
      <c r="H60" s="26">
        <f t="shared" si="0"/>
        <v>0</v>
      </c>
    </row>
    <row r="61" spans="1:8" ht="25.5" x14ac:dyDescent="0.2">
      <c r="A61" s="42">
        <v>51</v>
      </c>
      <c r="B61" s="25" t="s">
        <v>35</v>
      </c>
      <c r="C61" s="36" t="s">
        <v>62</v>
      </c>
      <c r="D61" s="37">
        <v>10</v>
      </c>
      <c r="E61" s="42"/>
      <c r="F61" s="26"/>
      <c r="G61" s="27"/>
      <c r="H61" s="26">
        <f t="shared" si="0"/>
        <v>0</v>
      </c>
    </row>
    <row r="62" spans="1:8" x14ac:dyDescent="0.2">
      <c r="A62" s="42">
        <v>52</v>
      </c>
      <c r="B62" s="25" t="s">
        <v>36</v>
      </c>
      <c r="C62" s="36" t="s">
        <v>62</v>
      </c>
      <c r="D62" s="37">
        <v>200</v>
      </c>
      <c r="E62" s="42"/>
      <c r="F62" s="26"/>
      <c r="G62" s="27"/>
      <c r="H62" s="26">
        <f t="shared" si="0"/>
        <v>0</v>
      </c>
    </row>
    <row r="63" spans="1:8" ht="38.25" x14ac:dyDescent="0.2">
      <c r="A63" s="42">
        <v>53</v>
      </c>
      <c r="B63" s="25" t="s">
        <v>75</v>
      </c>
      <c r="C63" s="36" t="s">
        <v>63</v>
      </c>
      <c r="D63" s="37">
        <v>65</v>
      </c>
      <c r="E63" s="42"/>
      <c r="F63" s="26"/>
      <c r="G63" s="27"/>
      <c r="H63" s="26">
        <f t="shared" si="0"/>
        <v>0</v>
      </c>
    </row>
    <row r="64" spans="1:8" ht="38.25" x14ac:dyDescent="0.2">
      <c r="A64" s="42">
        <v>54</v>
      </c>
      <c r="B64" s="25" t="s">
        <v>76</v>
      </c>
      <c r="C64" s="36" t="s">
        <v>62</v>
      </c>
      <c r="D64" s="37">
        <v>30</v>
      </c>
      <c r="E64" s="42"/>
      <c r="F64" s="26"/>
      <c r="G64" s="27"/>
      <c r="H64" s="26">
        <f t="shared" si="0"/>
        <v>0</v>
      </c>
    </row>
    <row r="65" spans="1:8" ht="38.25" x14ac:dyDescent="0.2">
      <c r="A65" s="42">
        <v>55</v>
      </c>
      <c r="B65" s="25" t="s">
        <v>48</v>
      </c>
      <c r="C65" s="36" t="s">
        <v>62</v>
      </c>
      <c r="D65" s="37">
        <v>70</v>
      </c>
      <c r="E65" s="42"/>
      <c r="F65" s="26"/>
      <c r="G65" s="27"/>
      <c r="H65" s="26">
        <f t="shared" si="0"/>
        <v>0</v>
      </c>
    </row>
    <row r="66" spans="1:8" ht="25.5" x14ac:dyDescent="0.2">
      <c r="A66" s="42">
        <v>56</v>
      </c>
      <c r="B66" s="25" t="s">
        <v>77</v>
      </c>
      <c r="C66" s="36" t="s">
        <v>62</v>
      </c>
      <c r="D66" s="37">
        <v>40</v>
      </c>
      <c r="E66" s="42"/>
      <c r="F66" s="26"/>
      <c r="G66" s="27"/>
      <c r="H66" s="26">
        <f t="shared" si="0"/>
        <v>0</v>
      </c>
    </row>
    <row r="67" spans="1:8" x14ac:dyDescent="0.2">
      <c r="A67" s="42">
        <v>57</v>
      </c>
      <c r="B67" s="25" t="s">
        <v>37</v>
      </c>
      <c r="C67" s="36" t="s">
        <v>63</v>
      </c>
      <c r="D67" s="37">
        <v>50</v>
      </c>
      <c r="E67" s="42"/>
      <c r="F67" s="26"/>
      <c r="G67" s="27"/>
      <c r="H67" s="26">
        <f t="shared" si="0"/>
        <v>0</v>
      </c>
    </row>
    <row r="68" spans="1:8" x14ac:dyDescent="0.2">
      <c r="A68" s="42">
        <v>58</v>
      </c>
      <c r="B68" s="25" t="s">
        <v>38</v>
      </c>
      <c r="C68" s="36" t="s">
        <v>62</v>
      </c>
      <c r="D68" s="37">
        <v>10</v>
      </c>
      <c r="E68" s="42"/>
      <c r="F68" s="26"/>
      <c r="G68" s="27"/>
      <c r="H68" s="26">
        <f t="shared" si="0"/>
        <v>0</v>
      </c>
    </row>
    <row r="69" spans="1:8" ht="25.5" x14ac:dyDescent="0.2">
      <c r="A69" s="42">
        <v>59</v>
      </c>
      <c r="B69" s="25" t="s">
        <v>49</v>
      </c>
      <c r="C69" s="36" t="s">
        <v>62</v>
      </c>
      <c r="D69" s="37">
        <v>20</v>
      </c>
      <c r="E69" s="42"/>
      <c r="F69" s="26"/>
      <c r="G69" s="27"/>
      <c r="H69" s="26">
        <f t="shared" si="0"/>
        <v>0</v>
      </c>
    </row>
    <row r="70" spans="1:8" x14ac:dyDescent="0.2">
      <c r="A70" s="42">
        <v>60</v>
      </c>
      <c r="B70" s="25" t="s">
        <v>39</v>
      </c>
      <c r="C70" s="36" t="s">
        <v>62</v>
      </c>
      <c r="D70" s="37">
        <v>24</v>
      </c>
      <c r="E70" s="42"/>
      <c r="F70" s="26"/>
      <c r="G70" s="27"/>
      <c r="H70" s="26">
        <f t="shared" si="0"/>
        <v>0</v>
      </c>
    </row>
    <row r="71" spans="1:8" x14ac:dyDescent="0.2">
      <c r="A71" s="42">
        <v>61</v>
      </c>
      <c r="B71" s="25" t="s">
        <v>78</v>
      </c>
      <c r="C71" s="36" t="s">
        <v>63</v>
      </c>
      <c r="D71" s="37">
        <v>150</v>
      </c>
      <c r="E71" s="42"/>
      <c r="F71" s="26"/>
      <c r="G71" s="27"/>
      <c r="H71" s="26">
        <f t="shared" si="0"/>
        <v>0</v>
      </c>
    </row>
    <row r="72" spans="1:8" x14ac:dyDescent="0.2">
      <c r="A72" s="42">
        <v>62</v>
      </c>
      <c r="B72" s="25" t="s">
        <v>79</v>
      </c>
      <c r="C72" s="36" t="s">
        <v>63</v>
      </c>
      <c r="D72" s="37">
        <v>150</v>
      </c>
      <c r="E72" s="42"/>
      <c r="F72" s="26"/>
      <c r="G72" s="27"/>
      <c r="H72" s="26">
        <f t="shared" ref="H72:H107" si="1">F72*D72</f>
        <v>0</v>
      </c>
    </row>
    <row r="73" spans="1:8" x14ac:dyDescent="0.2">
      <c r="A73" s="42">
        <v>63</v>
      </c>
      <c r="B73" s="25" t="s">
        <v>80</v>
      </c>
      <c r="C73" s="36" t="s">
        <v>63</v>
      </c>
      <c r="D73" s="37">
        <v>20</v>
      </c>
      <c r="E73" s="42"/>
      <c r="F73" s="26"/>
      <c r="G73" s="27"/>
      <c r="H73" s="26">
        <f t="shared" si="1"/>
        <v>0</v>
      </c>
    </row>
    <row r="74" spans="1:8" x14ac:dyDescent="0.2">
      <c r="A74" s="42">
        <v>64</v>
      </c>
      <c r="B74" s="25" t="s">
        <v>81</v>
      </c>
      <c r="C74" s="36" t="s">
        <v>63</v>
      </c>
      <c r="D74" s="37">
        <v>20</v>
      </c>
      <c r="E74" s="42"/>
      <c r="F74" s="26"/>
      <c r="G74" s="27"/>
      <c r="H74" s="26">
        <f t="shared" si="1"/>
        <v>0</v>
      </c>
    </row>
    <row r="75" spans="1:8" ht="63.75" x14ac:dyDescent="0.2">
      <c r="A75" s="42">
        <v>65</v>
      </c>
      <c r="B75" s="25" t="s">
        <v>82</v>
      </c>
      <c r="C75" s="36" t="s">
        <v>63</v>
      </c>
      <c r="D75" s="37">
        <v>20</v>
      </c>
      <c r="E75" s="42"/>
      <c r="F75" s="26"/>
      <c r="G75" s="27"/>
      <c r="H75" s="26">
        <f t="shared" si="1"/>
        <v>0</v>
      </c>
    </row>
    <row r="76" spans="1:8" x14ac:dyDescent="0.2">
      <c r="A76" s="42">
        <v>66</v>
      </c>
      <c r="B76" s="25" t="s">
        <v>40</v>
      </c>
      <c r="C76" s="36" t="s">
        <v>62</v>
      </c>
      <c r="D76" s="37">
        <v>70</v>
      </c>
      <c r="E76" s="42"/>
      <c r="F76" s="26"/>
      <c r="G76" s="27"/>
      <c r="H76" s="26">
        <f t="shared" si="1"/>
        <v>0</v>
      </c>
    </row>
    <row r="77" spans="1:8" ht="25.5" x14ac:dyDescent="0.2">
      <c r="A77" s="42">
        <v>67</v>
      </c>
      <c r="B77" s="25" t="s">
        <v>83</v>
      </c>
      <c r="C77" s="36" t="s">
        <v>62</v>
      </c>
      <c r="D77" s="37">
        <v>90</v>
      </c>
      <c r="E77" s="42"/>
      <c r="F77" s="26"/>
      <c r="G77" s="27"/>
      <c r="H77" s="26">
        <f t="shared" si="1"/>
        <v>0</v>
      </c>
    </row>
    <row r="78" spans="1:8" x14ac:dyDescent="0.2">
      <c r="A78" s="42">
        <v>68</v>
      </c>
      <c r="B78" s="25" t="s">
        <v>84</v>
      </c>
      <c r="C78" s="36" t="s">
        <v>62</v>
      </c>
      <c r="D78" s="37">
        <v>40</v>
      </c>
      <c r="E78" s="42"/>
      <c r="F78" s="26"/>
      <c r="G78" s="27"/>
      <c r="H78" s="26">
        <f t="shared" si="1"/>
        <v>0</v>
      </c>
    </row>
    <row r="79" spans="1:8" ht="25.5" x14ac:dyDescent="0.2">
      <c r="A79" s="42">
        <v>69</v>
      </c>
      <c r="B79" s="25" t="s">
        <v>86</v>
      </c>
      <c r="C79" s="36" t="s">
        <v>62</v>
      </c>
      <c r="D79" s="37">
        <v>100</v>
      </c>
      <c r="E79" s="42"/>
      <c r="F79" s="26"/>
      <c r="G79" s="27"/>
      <c r="H79" s="26">
        <f t="shared" si="1"/>
        <v>0</v>
      </c>
    </row>
    <row r="80" spans="1:8" ht="51" x14ac:dyDescent="0.2">
      <c r="A80" s="42">
        <v>70</v>
      </c>
      <c r="B80" s="25" t="s">
        <v>50</v>
      </c>
      <c r="C80" s="36" t="s">
        <v>62</v>
      </c>
      <c r="D80" s="37">
        <v>800</v>
      </c>
      <c r="E80" s="42"/>
      <c r="F80" s="26"/>
      <c r="G80" s="27"/>
      <c r="H80" s="26">
        <f t="shared" si="1"/>
        <v>0</v>
      </c>
    </row>
    <row r="81" spans="1:8" ht="38.25" x14ac:dyDescent="0.2">
      <c r="A81" s="42">
        <v>71</v>
      </c>
      <c r="B81" s="25" t="s">
        <v>51</v>
      </c>
      <c r="C81" s="36" t="s">
        <v>62</v>
      </c>
      <c r="D81" s="37">
        <v>180</v>
      </c>
      <c r="E81" s="42"/>
      <c r="F81" s="26"/>
      <c r="G81" s="27"/>
      <c r="H81" s="26">
        <f t="shared" si="1"/>
        <v>0</v>
      </c>
    </row>
    <row r="82" spans="1:8" ht="51" x14ac:dyDescent="0.2">
      <c r="A82" s="42">
        <v>72</v>
      </c>
      <c r="B82" s="25" t="s">
        <v>52</v>
      </c>
      <c r="C82" s="36" t="s">
        <v>62</v>
      </c>
      <c r="D82" s="37">
        <v>700</v>
      </c>
      <c r="E82" s="42"/>
      <c r="F82" s="26"/>
      <c r="G82" s="27"/>
      <c r="H82" s="26">
        <f t="shared" si="1"/>
        <v>0</v>
      </c>
    </row>
    <row r="83" spans="1:8" ht="38.25" x14ac:dyDescent="0.2">
      <c r="A83" s="42">
        <v>73</v>
      </c>
      <c r="B83" s="25" t="s">
        <v>53</v>
      </c>
      <c r="C83" s="36" t="s">
        <v>62</v>
      </c>
      <c r="D83" s="37">
        <v>180</v>
      </c>
      <c r="E83" s="42"/>
      <c r="F83" s="26"/>
      <c r="G83" s="27"/>
      <c r="H83" s="26">
        <f t="shared" si="1"/>
        <v>0</v>
      </c>
    </row>
    <row r="84" spans="1:8" ht="25.5" x14ac:dyDescent="0.2">
      <c r="A84" s="42">
        <v>74</v>
      </c>
      <c r="B84" s="25" t="s">
        <v>41</v>
      </c>
      <c r="C84" s="36" t="s">
        <v>62</v>
      </c>
      <c r="D84" s="37">
        <v>100</v>
      </c>
      <c r="E84" s="42"/>
      <c r="F84" s="26"/>
      <c r="G84" s="27"/>
      <c r="H84" s="26">
        <f t="shared" si="1"/>
        <v>0</v>
      </c>
    </row>
    <row r="85" spans="1:8" x14ac:dyDescent="0.2">
      <c r="A85" s="42">
        <v>75</v>
      </c>
      <c r="B85" s="25" t="s">
        <v>42</v>
      </c>
      <c r="C85" s="36" t="s">
        <v>62</v>
      </c>
      <c r="D85" s="37">
        <v>15</v>
      </c>
      <c r="E85" s="42"/>
      <c r="F85" s="26"/>
      <c r="G85" s="27"/>
      <c r="H85" s="26">
        <f t="shared" si="1"/>
        <v>0</v>
      </c>
    </row>
    <row r="86" spans="1:8" ht="25.5" x14ac:dyDescent="0.2">
      <c r="A86" s="42">
        <v>76</v>
      </c>
      <c r="B86" s="25" t="s">
        <v>85</v>
      </c>
      <c r="C86" s="36" t="s">
        <v>62</v>
      </c>
      <c r="D86" s="37">
        <v>30</v>
      </c>
      <c r="E86" s="42"/>
      <c r="F86" s="26"/>
      <c r="G86" s="27"/>
      <c r="H86" s="26">
        <f t="shared" si="1"/>
        <v>0</v>
      </c>
    </row>
    <row r="87" spans="1:8" ht="38.25" x14ac:dyDescent="0.2">
      <c r="A87" s="42">
        <v>77</v>
      </c>
      <c r="B87" s="25" t="s">
        <v>43</v>
      </c>
      <c r="C87" s="36" t="s">
        <v>62</v>
      </c>
      <c r="D87" s="37">
        <v>50</v>
      </c>
      <c r="E87" s="42" t="s">
        <v>59</v>
      </c>
      <c r="F87" s="26"/>
      <c r="G87" s="27"/>
      <c r="H87" s="26">
        <f t="shared" si="1"/>
        <v>0</v>
      </c>
    </row>
    <row r="88" spans="1:8" ht="16.5" customHeight="1" x14ac:dyDescent="0.2">
      <c r="A88" s="42"/>
      <c r="B88" s="25" t="s">
        <v>54</v>
      </c>
      <c r="C88" s="36" t="s">
        <v>1</v>
      </c>
      <c r="D88" s="37"/>
      <c r="E88" s="42"/>
      <c r="F88" s="26"/>
      <c r="G88" s="27"/>
      <c r="H88" s="26"/>
    </row>
    <row r="89" spans="1:8" x14ac:dyDescent="0.2">
      <c r="A89" s="42">
        <v>78</v>
      </c>
      <c r="B89" s="25" t="s">
        <v>44</v>
      </c>
      <c r="C89" s="36" t="s">
        <v>62</v>
      </c>
      <c r="D89" s="37">
        <v>10</v>
      </c>
      <c r="E89" s="42"/>
      <c r="F89" s="26"/>
      <c r="G89" s="27"/>
      <c r="H89" s="26">
        <f t="shared" si="1"/>
        <v>0</v>
      </c>
    </row>
    <row r="90" spans="1:8" x14ac:dyDescent="0.2">
      <c r="A90" s="42">
        <v>79</v>
      </c>
      <c r="B90" s="25" t="s">
        <v>45</v>
      </c>
      <c r="C90" s="36" t="s">
        <v>62</v>
      </c>
      <c r="D90" s="37">
        <v>10</v>
      </c>
      <c r="E90" s="42"/>
      <c r="F90" s="26"/>
      <c r="G90" s="27"/>
      <c r="H90" s="26">
        <f t="shared" si="1"/>
        <v>0</v>
      </c>
    </row>
    <row r="91" spans="1:8" ht="25.5" x14ac:dyDescent="0.2">
      <c r="A91" s="42">
        <v>80</v>
      </c>
      <c r="B91" s="28" t="s">
        <v>89</v>
      </c>
      <c r="C91" s="36" t="s">
        <v>62</v>
      </c>
      <c r="D91" s="39">
        <v>24000</v>
      </c>
      <c r="E91" s="42"/>
      <c r="F91" s="26"/>
      <c r="G91" s="29"/>
      <c r="H91" s="26">
        <f t="shared" si="1"/>
        <v>0</v>
      </c>
    </row>
    <row r="92" spans="1:8" x14ac:dyDescent="0.2">
      <c r="A92" s="42"/>
      <c r="B92" s="30" t="s">
        <v>90</v>
      </c>
      <c r="C92" s="35"/>
      <c r="D92" s="34"/>
      <c r="E92" s="42"/>
      <c r="F92" s="26"/>
      <c r="G92" s="29"/>
      <c r="H92" s="26">
        <f t="shared" si="1"/>
        <v>0</v>
      </c>
    </row>
    <row r="93" spans="1:8" x14ac:dyDescent="0.2">
      <c r="A93" s="42">
        <v>81</v>
      </c>
      <c r="B93" s="31" t="s">
        <v>110</v>
      </c>
      <c r="C93" s="35" t="s">
        <v>91</v>
      </c>
      <c r="D93" s="34">
        <v>60</v>
      </c>
      <c r="E93" s="42"/>
      <c r="F93" s="26"/>
      <c r="G93" s="29"/>
      <c r="H93" s="26">
        <f t="shared" si="1"/>
        <v>0</v>
      </c>
    </row>
    <row r="94" spans="1:8" x14ac:dyDescent="0.2">
      <c r="A94" s="42">
        <v>82</v>
      </c>
      <c r="B94" s="31" t="s">
        <v>109</v>
      </c>
      <c r="C94" s="35" t="s">
        <v>91</v>
      </c>
      <c r="D94" s="34">
        <v>1500</v>
      </c>
      <c r="E94" s="42"/>
      <c r="F94" s="26"/>
      <c r="G94" s="29"/>
      <c r="H94" s="26">
        <f t="shared" si="1"/>
        <v>0</v>
      </c>
    </row>
    <row r="95" spans="1:8" x14ac:dyDescent="0.2">
      <c r="A95" s="42">
        <v>83</v>
      </c>
      <c r="B95" s="32" t="s">
        <v>111</v>
      </c>
      <c r="C95" s="34" t="s">
        <v>91</v>
      </c>
      <c r="D95" s="34">
        <v>400</v>
      </c>
      <c r="E95" s="42"/>
      <c r="F95" s="26"/>
      <c r="G95" s="29"/>
      <c r="H95" s="26">
        <f t="shared" si="1"/>
        <v>0</v>
      </c>
    </row>
    <row r="96" spans="1:8" x14ac:dyDescent="0.2">
      <c r="A96" s="42">
        <v>84</v>
      </c>
      <c r="B96" s="32" t="s">
        <v>92</v>
      </c>
      <c r="C96" s="34" t="s">
        <v>93</v>
      </c>
      <c r="D96" s="34">
        <v>250</v>
      </c>
      <c r="E96" s="42"/>
      <c r="F96" s="26"/>
      <c r="G96" s="29"/>
      <c r="H96" s="26">
        <f t="shared" si="1"/>
        <v>0</v>
      </c>
    </row>
    <row r="97" spans="1:8" ht="25.5" x14ac:dyDescent="0.2">
      <c r="A97" s="42">
        <v>85</v>
      </c>
      <c r="B97" s="32" t="s">
        <v>94</v>
      </c>
      <c r="C97" s="36" t="s">
        <v>62</v>
      </c>
      <c r="D97" s="34">
        <v>400</v>
      </c>
      <c r="E97" s="42"/>
      <c r="F97" s="26"/>
      <c r="G97" s="29"/>
      <c r="H97" s="26">
        <f t="shared" si="1"/>
        <v>0</v>
      </c>
    </row>
    <row r="98" spans="1:8" ht="13.5" customHeight="1" x14ac:dyDescent="0.2">
      <c r="A98" s="42">
        <v>86</v>
      </c>
      <c r="B98" s="32" t="s">
        <v>95</v>
      </c>
      <c r="C98" s="36" t="s">
        <v>62</v>
      </c>
      <c r="D98" s="34">
        <v>200</v>
      </c>
      <c r="E98" s="42"/>
      <c r="F98" s="26"/>
      <c r="G98" s="29"/>
      <c r="H98" s="26">
        <f t="shared" si="1"/>
        <v>0</v>
      </c>
    </row>
    <row r="99" spans="1:8" x14ac:dyDescent="0.2">
      <c r="A99" s="42">
        <v>87</v>
      </c>
      <c r="B99" s="32" t="s">
        <v>96</v>
      </c>
      <c r="C99" s="36" t="s">
        <v>62</v>
      </c>
      <c r="D99" s="34">
        <v>200</v>
      </c>
      <c r="E99" s="42"/>
      <c r="F99" s="26"/>
      <c r="G99" s="29"/>
      <c r="H99" s="26">
        <f t="shared" si="1"/>
        <v>0</v>
      </c>
    </row>
    <row r="100" spans="1:8" x14ac:dyDescent="0.2">
      <c r="A100" s="42">
        <v>88</v>
      </c>
      <c r="B100" s="32" t="s">
        <v>97</v>
      </c>
      <c r="C100" s="36" t="s">
        <v>63</v>
      </c>
      <c r="D100" s="34">
        <v>10</v>
      </c>
      <c r="E100" s="42"/>
      <c r="F100" s="26"/>
      <c r="G100" s="29"/>
      <c r="H100" s="26">
        <f t="shared" si="1"/>
        <v>0</v>
      </c>
    </row>
    <row r="101" spans="1:8" x14ac:dyDescent="0.2">
      <c r="A101" s="42">
        <v>89</v>
      </c>
      <c r="B101" s="32" t="s">
        <v>98</v>
      </c>
      <c r="C101" s="36" t="s">
        <v>63</v>
      </c>
      <c r="D101" s="34">
        <v>16</v>
      </c>
      <c r="E101" s="42"/>
      <c r="F101" s="26"/>
      <c r="G101" s="29"/>
      <c r="H101" s="26">
        <f t="shared" si="1"/>
        <v>0</v>
      </c>
    </row>
    <row r="102" spans="1:8" x14ac:dyDescent="0.2">
      <c r="A102" s="42">
        <v>90</v>
      </c>
      <c r="B102" s="32" t="s">
        <v>113</v>
      </c>
      <c r="C102" s="36" t="s">
        <v>63</v>
      </c>
      <c r="D102" s="34">
        <v>10</v>
      </c>
      <c r="E102" s="42"/>
      <c r="F102" s="26"/>
      <c r="G102" s="29"/>
      <c r="H102" s="26">
        <f t="shared" si="1"/>
        <v>0</v>
      </c>
    </row>
    <row r="103" spans="1:8" x14ac:dyDescent="0.2">
      <c r="A103" s="42"/>
      <c r="B103" s="32" t="s">
        <v>99</v>
      </c>
      <c r="C103" s="36" t="s">
        <v>62</v>
      </c>
      <c r="D103" s="35"/>
      <c r="E103" s="42"/>
      <c r="F103" s="26"/>
      <c r="G103" s="29"/>
      <c r="H103" s="26">
        <f t="shared" si="1"/>
        <v>0</v>
      </c>
    </row>
    <row r="104" spans="1:8" x14ac:dyDescent="0.2">
      <c r="A104" s="42">
        <v>91</v>
      </c>
      <c r="B104" s="32" t="s">
        <v>100</v>
      </c>
      <c r="C104" s="36" t="s">
        <v>62</v>
      </c>
      <c r="D104" s="50">
        <v>300</v>
      </c>
      <c r="E104" s="42"/>
      <c r="F104" s="26"/>
      <c r="G104" s="29"/>
      <c r="H104" s="26">
        <f t="shared" si="1"/>
        <v>0</v>
      </c>
    </row>
    <row r="105" spans="1:8" x14ac:dyDescent="0.2">
      <c r="A105" s="42">
        <v>92</v>
      </c>
      <c r="B105" s="32" t="s">
        <v>101</v>
      </c>
      <c r="C105" s="36" t="s">
        <v>62</v>
      </c>
      <c r="D105" s="50"/>
      <c r="E105" s="42"/>
      <c r="F105" s="26"/>
      <c r="G105" s="29"/>
      <c r="H105" s="26">
        <f t="shared" si="1"/>
        <v>0</v>
      </c>
    </row>
    <row r="106" spans="1:8" x14ac:dyDescent="0.2">
      <c r="A106" s="42">
        <v>93</v>
      </c>
      <c r="B106" s="32" t="s">
        <v>102</v>
      </c>
      <c r="C106" s="36" t="s">
        <v>62</v>
      </c>
      <c r="D106" s="34">
        <v>600</v>
      </c>
      <c r="E106" s="42"/>
      <c r="F106" s="26"/>
      <c r="G106" s="29"/>
      <c r="H106" s="26">
        <f t="shared" si="1"/>
        <v>0</v>
      </c>
    </row>
    <row r="107" spans="1:8" x14ac:dyDescent="0.2">
      <c r="A107" s="42">
        <v>94</v>
      </c>
      <c r="B107" s="32" t="s">
        <v>103</v>
      </c>
      <c r="C107" s="36" t="s">
        <v>62</v>
      </c>
      <c r="D107" s="34">
        <v>100</v>
      </c>
      <c r="E107" s="42"/>
      <c r="F107" s="26"/>
      <c r="G107" s="27"/>
      <c r="H107" s="26">
        <f t="shared" si="1"/>
        <v>0</v>
      </c>
    </row>
    <row r="108" spans="1:8" x14ac:dyDescent="0.2">
      <c r="A108" s="42">
        <v>95</v>
      </c>
      <c r="B108" s="32" t="s">
        <v>104</v>
      </c>
      <c r="C108" s="34" t="s">
        <v>105</v>
      </c>
      <c r="D108" s="34">
        <v>160</v>
      </c>
      <c r="E108" s="42"/>
      <c r="F108" s="26"/>
      <c r="G108" s="27"/>
      <c r="H108" s="26">
        <f t="shared" ref="H108" si="2">F108*D108</f>
        <v>0</v>
      </c>
    </row>
    <row r="109" spans="1:8" x14ac:dyDescent="0.2">
      <c r="A109" s="42">
        <v>96</v>
      </c>
      <c r="B109" s="32" t="s">
        <v>124</v>
      </c>
      <c r="C109" s="34" t="s">
        <v>62</v>
      </c>
      <c r="D109" s="34">
        <v>20000</v>
      </c>
      <c r="E109" s="42"/>
      <c r="F109" s="26"/>
      <c r="G109" s="27"/>
      <c r="H109" s="26">
        <f t="shared" ref="H109:H112" si="3">F109*D109</f>
        <v>0</v>
      </c>
    </row>
    <row r="110" spans="1:8" x14ac:dyDescent="0.2">
      <c r="A110" s="42">
        <v>97</v>
      </c>
      <c r="B110" s="32" t="s">
        <v>118</v>
      </c>
      <c r="C110" s="34" t="s">
        <v>62</v>
      </c>
      <c r="D110" s="34">
        <v>20</v>
      </c>
      <c r="E110" s="42"/>
      <c r="F110" s="26"/>
      <c r="G110" s="27"/>
      <c r="H110" s="26">
        <f t="shared" si="3"/>
        <v>0</v>
      </c>
    </row>
    <row r="111" spans="1:8" x14ac:dyDescent="0.2">
      <c r="A111" s="42">
        <v>98</v>
      </c>
      <c r="B111" s="32" t="s">
        <v>125</v>
      </c>
      <c r="C111" s="46" t="s">
        <v>62</v>
      </c>
      <c r="D111" s="46">
        <v>10</v>
      </c>
      <c r="E111" s="42"/>
      <c r="F111" s="26"/>
      <c r="G111" s="27"/>
      <c r="H111" s="26">
        <f t="shared" si="3"/>
        <v>0</v>
      </c>
    </row>
    <row r="112" spans="1:8" x14ac:dyDescent="0.2">
      <c r="A112" s="42">
        <v>99</v>
      </c>
      <c r="B112" s="32" t="s">
        <v>126</v>
      </c>
      <c r="C112" s="46" t="s">
        <v>62</v>
      </c>
      <c r="D112" s="46">
        <v>10</v>
      </c>
      <c r="E112" s="42"/>
      <c r="F112" s="26"/>
      <c r="G112" s="27"/>
      <c r="H112" s="26">
        <f t="shared" si="3"/>
        <v>0</v>
      </c>
    </row>
    <row r="113" spans="1:9" ht="25.5" x14ac:dyDescent="0.2">
      <c r="A113" s="43"/>
      <c r="D113" s="9"/>
      <c r="G113" s="21" t="s">
        <v>57</v>
      </c>
      <c r="H113" s="24">
        <f>SUM(H6:H90)</f>
        <v>0</v>
      </c>
    </row>
    <row r="114" spans="1:9" x14ac:dyDescent="0.2">
      <c r="A114" s="43"/>
      <c r="D114" s="9"/>
      <c r="G114" s="11" t="s">
        <v>56</v>
      </c>
      <c r="H114" s="7">
        <f>H113*0.23</f>
        <v>0</v>
      </c>
    </row>
    <row r="115" spans="1:9" ht="25.5" x14ac:dyDescent="0.2">
      <c r="A115" s="43"/>
      <c r="B115" s="1"/>
      <c r="C115" s="1"/>
      <c r="G115" s="22" t="s">
        <v>58</v>
      </c>
      <c r="H115" s="7">
        <f>MROUND(H113+H114,0.01)</f>
        <v>0</v>
      </c>
    </row>
    <row r="116" spans="1:9" x14ac:dyDescent="0.2">
      <c r="A116" s="43"/>
      <c r="B116" s="12"/>
      <c r="C116" s="12"/>
    </row>
    <row r="117" spans="1:9" ht="12.75" customHeight="1" x14ac:dyDescent="0.2">
      <c r="A117" s="43"/>
      <c r="B117" s="13"/>
      <c r="C117" s="13"/>
      <c r="I117" s="8"/>
    </row>
    <row r="118" spans="1:9" ht="12.75" customHeight="1" x14ac:dyDescent="0.25">
      <c r="B118" s="2" t="s">
        <v>87</v>
      </c>
      <c r="I118" s="47"/>
    </row>
    <row r="121" spans="1:9" x14ac:dyDescent="0.2">
      <c r="B121" s="48"/>
      <c r="C121" s="48"/>
      <c r="D121" s="48"/>
      <c r="E121" s="48"/>
    </row>
    <row r="122" spans="1:9" ht="84" x14ac:dyDescent="0.2">
      <c r="B122" s="48" t="s">
        <v>127</v>
      </c>
    </row>
    <row r="123" spans="1:9" ht="108" x14ac:dyDescent="0.2">
      <c r="B123" s="49" t="s">
        <v>129</v>
      </c>
    </row>
    <row r="124" spans="1:9" x14ac:dyDescent="0.2">
      <c r="B124" s="48"/>
    </row>
    <row r="125" spans="1:9" x14ac:dyDescent="0.2">
      <c r="B125" s="49" t="s">
        <v>130</v>
      </c>
    </row>
    <row r="126" spans="1:9" ht="48" x14ac:dyDescent="0.2">
      <c r="B126" s="49" t="s">
        <v>128</v>
      </c>
    </row>
    <row r="128" spans="1:9" ht="60" x14ac:dyDescent="0.2">
      <c r="B128" s="49" t="s">
        <v>131</v>
      </c>
    </row>
    <row r="129" spans="2:17" x14ac:dyDescent="0.2">
      <c r="B129" s="49" t="s">
        <v>132</v>
      </c>
    </row>
    <row r="130" spans="2:17" ht="24" x14ac:dyDescent="0.2">
      <c r="B130" s="49" t="s">
        <v>133</v>
      </c>
    </row>
    <row r="131" spans="2:17" ht="24" x14ac:dyDescent="0.2">
      <c r="B131" s="49" t="s">
        <v>134</v>
      </c>
    </row>
    <row r="132" spans="2:17" ht="48" x14ac:dyDescent="0.2">
      <c r="B132" s="49" t="s">
        <v>135</v>
      </c>
    </row>
    <row r="133" spans="2:17" x14ac:dyDescent="0.2">
      <c r="B133" s="49"/>
    </row>
    <row r="134" spans="2:17" ht="36" x14ac:dyDescent="0.2">
      <c r="B134" s="49" t="s">
        <v>136</v>
      </c>
    </row>
    <row r="135" spans="2:17" ht="96.75" customHeight="1" x14ac:dyDescent="0.2">
      <c r="B135" s="49" t="s">
        <v>137</v>
      </c>
      <c r="Q135" s="48"/>
    </row>
    <row r="136" spans="2:17" x14ac:dyDescent="0.2">
      <c r="Q136" s="49"/>
    </row>
    <row r="137" spans="2:17" x14ac:dyDescent="0.2">
      <c r="Q137" s="48"/>
    </row>
    <row r="138" spans="2:17" x14ac:dyDescent="0.2">
      <c r="Q138" s="49"/>
    </row>
    <row r="139" spans="2:17" x14ac:dyDescent="0.2">
      <c r="Q139" s="49"/>
    </row>
    <row r="140" spans="2:17" x14ac:dyDescent="0.2">
      <c r="Q140" s="2"/>
    </row>
    <row r="141" spans="2:17" x14ac:dyDescent="0.2">
      <c r="Q141" s="49"/>
    </row>
    <row r="142" spans="2:17" x14ac:dyDescent="0.2">
      <c r="Q142" s="49"/>
    </row>
    <row r="143" spans="2:17" x14ac:dyDescent="0.2">
      <c r="Q143" s="49"/>
    </row>
    <row r="144" spans="2:17" x14ac:dyDescent="0.2">
      <c r="Q144" s="49"/>
    </row>
    <row r="145" spans="17:17" x14ac:dyDescent="0.2">
      <c r="Q145" s="49"/>
    </row>
    <row r="146" spans="17:17" x14ac:dyDescent="0.2">
      <c r="Q146" s="49"/>
    </row>
    <row r="147" spans="17:17" x14ac:dyDescent="0.2">
      <c r="Q147" s="49"/>
    </row>
    <row r="148" spans="17:17" x14ac:dyDescent="0.2">
      <c r="Q148" s="49"/>
    </row>
  </sheetData>
  <mergeCells count="2">
    <mergeCell ref="D104:D105"/>
    <mergeCell ref="A2:H2"/>
  </mergeCells>
  <pageMargins left="0.7" right="0.7" top="0.75" bottom="0.75" header="0.3" footer="0.3"/>
  <pageSetup paperSize="9" scale="97"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SIWZ</vt:lpstr>
      <vt:lpstr>Arkusz1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Wojciech Glapiak</dc:creator>
  <cp:lastModifiedBy>Barbara Świstun</cp:lastModifiedBy>
  <cp:lastPrinted>2019-07-08T06:31:32Z</cp:lastPrinted>
  <dcterms:created xsi:type="dcterms:W3CDTF">2018-01-30T10:04:18Z</dcterms:created>
  <dcterms:modified xsi:type="dcterms:W3CDTF">2019-07-08T06:32:29Z</dcterms:modified>
</cp:coreProperties>
</file>